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2.xml" ContentType="application/vnd.openxmlformats-officedocument.drawing+xml"/>
  <Override PartName="/xl/diagrams/data2.xml" ContentType="application/vnd.openxmlformats-officedocument.drawingml.diagramData+xml"/>
  <Override PartName="/xl/diagrams/layout2.xml" ContentType="application/vnd.openxmlformats-officedocument.drawingml.diagramLayout+xml"/>
  <Override PartName="/xl/diagrams/quickStyle2.xml" ContentType="application/vnd.openxmlformats-officedocument.drawingml.diagramStyle+xml"/>
  <Override PartName="/xl/diagrams/colors2.xml" ContentType="application/vnd.openxmlformats-officedocument.drawingml.diagramColors+xml"/>
  <Override PartName="/xl/diagrams/drawing2.xml" ContentType="application/vnd.ms-office.drawingml.diagramDrawing+xml"/>
  <Override PartName="/xl/drawings/drawing3.xml" ContentType="application/vnd.openxmlformats-officedocument.drawing+xml"/>
  <Override PartName="/xl/diagrams/data3.xml" ContentType="application/vnd.openxmlformats-officedocument.drawingml.diagramData+xml"/>
  <Override PartName="/xl/diagrams/layout3.xml" ContentType="application/vnd.openxmlformats-officedocument.drawingml.diagramLayout+xml"/>
  <Override PartName="/xl/diagrams/quickStyle3.xml" ContentType="application/vnd.openxmlformats-officedocument.drawingml.diagramStyle+xml"/>
  <Override PartName="/xl/diagrams/colors3.xml" ContentType="application/vnd.openxmlformats-officedocument.drawingml.diagramColors+xml"/>
  <Override PartName="/xl/diagrams/drawing3.xml" ContentType="application/vnd.ms-office.drawingml.diagramDrawing+xml"/>
  <Override PartName="/xl/drawings/drawing4.xml" ContentType="application/vnd.openxmlformats-officedocument.drawing+xml"/>
  <Override PartName="/xl/diagrams/data4.xml" ContentType="application/vnd.openxmlformats-officedocument.drawingml.diagramData+xml"/>
  <Override PartName="/xl/diagrams/layout4.xml" ContentType="application/vnd.openxmlformats-officedocument.drawingml.diagramLayout+xml"/>
  <Override PartName="/xl/diagrams/quickStyle4.xml" ContentType="application/vnd.openxmlformats-officedocument.drawingml.diagramStyle+xml"/>
  <Override PartName="/xl/diagrams/colors4.xml" ContentType="application/vnd.openxmlformats-officedocument.drawingml.diagramColors+xml"/>
  <Override PartName="/xl/diagrams/drawing4.xml" ContentType="application/vnd.ms-office.drawingml.diagram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rgho\Desktop\"/>
    </mc:Choice>
  </mc:AlternateContent>
  <workbookProtection workbookAlgorithmName="SHA-512" workbookHashValue="UFliYPyWkm6ZVt8eqxKHSrOdFVZLs2v3cKPTsrSpJUTWhroKkthVAlthypH4TwjfiaSAo0o9qEmQH9rJ5f6gJA==" workbookSaltValue="/kJ30Y6usg+uswLCQNXJQg==" workbookSpinCount="100000" lockStructure="1"/>
  <bookViews>
    <workbookView xWindow="480" yWindow="45" windowWidth="22995" windowHeight="10035"/>
  </bookViews>
  <sheets>
    <sheet name="سهم 1" sheetId="2" r:id="rId1"/>
    <sheet name="سهم 2" sheetId="5" r:id="rId2"/>
    <sheet name="سهم 3" sheetId="6" r:id="rId3"/>
    <sheet name="سهم 4" sheetId="7" r:id="rId4"/>
    <sheet name="Sheet3" sheetId="3" r:id="rId5"/>
  </sheets>
  <calcPr calcId="152511"/>
</workbook>
</file>

<file path=xl/calcChain.xml><?xml version="1.0" encoding="utf-8"?>
<calcChain xmlns="http://schemas.openxmlformats.org/spreadsheetml/2006/main">
  <c r="F13" i="7" l="1"/>
  <c r="E13" i="7"/>
  <c r="D13" i="7"/>
  <c r="H7" i="7" s="1"/>
  <c r="H10" i="7" s="1"/>
  <c r="H13" i="7" s="1"/>
  <c r="F10" i="7"/>
  <c r="E10" i="7"/>
  <c r="D10" i="7"/>
  <c r="F6" i="7"/>
  <c r="E6" i="7"/>
  <c r="D6" i="7"/>
  <c r="H5" i="7"/>
  <c r="F13" i="6"/>
  <c r="E13" i="6"/>
  <c r="D13" i="6"/>
  <c r="H7" i="6" s="1"/>
  <c r="H10" i="6" s="1"/>
  <c r="H13" i="6" s="1"/>
  <c r="F10" i="6"/>
  <c r="E10" i="6"/>
  <c r="D10" i="6"/>
  <c r="F6" i="6"/>
  <c r="E6" i="6"/>
  <c r="D6" i="6"/>
  <c r="H5" i="6"/>
  <c r="F13" i="5"/>
  <c r="E13" i="5"/>
  <c r="D13" i="5"/>
  <c r="H7" i="5" s="1"/>
  <c r="H10" i="5" s="1"/>
  <c r="H13" i="5" s="1"/>
  <c r="F10" i="5"/>
  <c r="E10" i="5"/>
  <c r="D10" i="5"/>
  <c r="F6" i="5"/>
  <c r="E6" i="5"/>
  <c r="D6" i="5"/>
  <c r="H5" i="5"/>
  <c r="F13" i="2" l="1"/>
  <c r="E13" i="2"/>
  <c r="D13" i="2"/>
  <c r="F10" i="2"/>
  <c r="H7" i="2" s="1"/>
  <c r="H10" i="2" s="1"/>
  <c r="H13" i="2" s="1"/>
  <c r="E10" i="2"/>
  <c r="D10" i="2"/>
  <c r="F6" i="2"/>
  <c r="E6" i="2"/>
  <c r="D6" i="2"/>
  <c r="H5" i="2"/>
</calcChain>
</file>

<file path=xl/sharedStrings.xml><?xml version="1.0" encoding="utf-8"?>
<sst xmlns="http://schemas.openxmlformats.org/spreadsheetml/2006/main" count="140" uniqueCount="33">
  <si>
    <t>قیمت خرید شما:</t>
  </si>
  <si>
    <t>پیشنهاد خرید</t>
  </si>
  <si>
    <t>پیشنهاد اول</t>
  </si>
  <si>
    <t>پیشنهاد دوم</t>
  </si>
  <si>
    <t>پیشنهاد سوم</t>
  </si>
  <si>
    <t>دستور فروش در قیمت های ذیل</t>
  </si>
  <si>
    <t>35% سهم</t>
  </si>
  <si>
    <t>25% سهم</t>
  </si>
  <si>
    <t>حجم خرید شما:</t>
  </si>
  <si>
    <t>#نماد</t>
  </si>
  <si>
    <t>جدول حرفه ای نوسان گیری سهام</t>
  </si>
  <si>
    <t>40% سهم</t>
  </si>
  <si>
    <t>حجم دارایی سهم به درصد های فوق</t>
  </si>
  <si>
    <t>قیمت پایانی سهم در روز قبل:</t>
  </si>
  <si>
    <t xml:space="preserve"> سهامدار عزیز، شما فقط میتوانید: قیمت پایانی سهم، قیمت خرید و حجم خرید را تغییر دهید. سایر اعداد در جدول به صورت خودکار طبق فرضیات زیر محاسبه می شود.</t>
  </si>
  <si>
    <t xml:space="preserve">نحوه محاسبه پیشنهاد های خرید: </t>
  </si>
  <si>
    <t>کمترین قیمت مجاز روز</t>
  </si>
  <si>
    <t>کمترین قیمت مجاز + 1 درصد</t>
  </si>
  <si>
    <t>کمترین قیمت مجاز + 2 درصد</t>
  </si>
  <si>
    <t>نحوه محاسبه دستورات فروش:</t>
  </si>
  <si>
    <t>دستور اول</t>
  </si>
  <si>
    <t>دستور دوم</t>
  </si>
  <si>
    <t>دستور سوم</t>
  </si>
  <si>
    <t>قیمت خرید + 3 درصد</t>
  </si>
  <si>
    <t>بیشترین قیمت مجاز روز</t>
  </si>
  <si>
    <t>قیمت خرید + 4 درصد</t>
  </si>
  <si>
    <t>نگهداری سهم در نوسان گیری بیش از 3 روز توصیه نمی شود.</t>
  </si>
  <si>
    <t>بهای تمام شده خرید</t>
  </si>
  <si>
    <t>ارزش ناخالص فروش</t>
  </si>
  <si>
    <t>سود ناخالص شما</t>
  </si>
  <si>
    <t>سود خالص (با کارمزد معامله)</t>
  </si>
  <si>
    <t>طراح: علیرضا غلامی</t>
  </si>
  <si>
    <t>جدول حرفه ای معاملات روزانه (نوسانگیری) سهام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</si>
</sst>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78"/>
      <scheme val="minor"/>
    </font>
    <font>
      <u/>
      <sz val="11"/>
      <color theme="10"/>
      <name val="Calibri"/>
      <family val="2"/>
      <charset val="178"/>
      <scheme val="minor"/>
    </font>
    <font>
      <sz val="11"/>
      <color theme="1"/>
      <name val="B Mitra"/>
      <charset val="178"/>
    </font>
    <font>
      <sz val="18"/>
      <color theme="1"/>
      <name val="B Mitra"/>
      <charset val="178"/>
    </font>
    <font>
      <sz val="20"/>
      <color theme="8" tint="-0.499984740745262"/>
      <name val="B Mitra"/>
      <charset val="178"/>
    </font>
    <font>
      <sz val="14"/>
      <name val="B Mitra"/>
      <charset val="178"/>
    </font>
    <font>
      <sz val="14"/>
      <color theme="0"/>
      <name val="B Mitra"/>
      <charset val="178"/>
    </font>
    <font>
      <sz val="14"/>
      <color theme="1"/>
      <name val="B Mitra"/>
      <charset val="178"/>
    </font>
    <font>
      <sz val="16"/>
      <color theme="1"/>
      <name val="B Mitra"/>
      <charset val="178"/>
    </font>
    <font>
      <b/>
      <sz val="20"/>
      <color theme="8" tint="-0.499984740745262"/>
      <name val="B Mitra"/>
      <charset val="178"/>
    </font>
  </fonts>
  <fills count="2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79">
    <xf numFmtId="0" fontId="0" fillId="0" borderId="0" xfId="0"/>
    <xf numFmtId="0" fontId="2" fillId="0" borderId="0" xfId="0" applyFont="1" applyProtection="1"/>
    <xf numFmtId="0" fontId="3" fillId="3" borderId="0" xfId="0" applyFont="1" applyFill="1" applyAlignment="1" applyProtection="1">
      <alignment horizontal="center" vertical="center" readingOrder="2"/>
      <protection locked="0"/>
    </xf>
    <xf numFmtId="0" fontId="2" fillId="0" borderId="0" xfId="0" applyFont="1" applyBorder="1" applyAlignment="1" applyProtection="1">
      <alignment vertical="top"/>
    </xf>
    <xf numFmtId="0" fontId="3" fillId="0" borderId="0" xfId="0" applyFont="1" applyFill="1" applyAlignment="1" applyProtection="1">
      <alignment horizontal="center" vertical="center" readingOrder="2"/>
      <protection locked="0"/>
    </xf>
    <xf numFmtId="0" fontId="4" fillId="0" borderId="0" xfId="0" applyFont="1" applyBorder="1" applyAlignment="1" applyProtection="1">
      <alignment horizontal="center" vertical="top"/>
    </xf>
    <xf numFmtId="0" fontId="5" fillId="0" borderId="0" xfId="1" applyFont="1" applyBorder="1" applyAlignment="1" applyProtection="1">
      <alignment horizontal="right"/>
    </xf>
    <xf numFmtId="0" fontId="6" fillId="8" borderId="14" xfId="0" applyFont="1" applyFill="1" applyBorder="1" applyAlignment="1" applyProtection="1">
      <alignment horizontal="center" vertical="center" wrapText="1" readingOrder="2"/>
    </xf>
    <xf numFmtId="0" fontId="7" fillId="0" borderId="0" xfId="0" applyFont="1" applyAlignment="1" applyProtection="1">
      <alignment horizontal="center" vertical="center" readingOrder="2"/>
    </xf>
    <xf numFmtId="0" fontId="2" fillId="0" borderId="0" xfId="0" applyFont="1" applyAlignment="1" applyProtection="1">
      <alignment horizontal="center" vertical="center" readingOrder="2"/>
    </xf>
    <xf numFmtId="0" fontId="2" fillId="0" borderId="0" xfId="0" applyFont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 readingOrder="2"/>
    </xf>
    <xf numFmtId="0" fontId="7" fillId="4" borderId="1" xfId="0" applyFont="1" applyFill="1" applyBorder="1" applyAlignment="1" applyProtection="1">
      <alignment horizontal="center" vertical="center" readingOrder="2"/>
    </xf>
    <xf numFmtId="0" fontId="7" fillId="4" borderId="9" xfId="0" applyFont="1" applyFill="1" applyBorder="1" applyAlignment="1" applyProtection="1">
      <alignment horizontal="center" vertical="center" readingOrder="2"/>
    </xf>
    <xf numFmtId="1" fontId="7" fillId="5" borderId="5" xfId="0" applyNumberFormat="1" applyFont="1" applyFill="1" applyBorder="1" applyAlignment="1" applyProtection="1">
      <alignment horizontal="center" vertical="center" readingOrder="2"/>
    </xf>
    <xf numFmtId="1" fontId="7" fillId="5" borderId="6" xfId="0" applyNumberFormat="1" applyFont="1" applyFill="1" applyBorder="1" applyAlignment="1" applyProtection="1">
      <alignment horizontal="center" vertical="center" readingOrder="2"/>
    </xf>
    <xf numFmtId="1" fontId="7" fillId="5" borderId="7" xfId="0" applyNumberFormat="1" applyFont="1" applyFill="1" applyBorder="1" applyAlignment="1" applyProtection="1">
      <alignment horizontal="center" vertical="center" readingOrder="2"/>
    </xf>
    <xf numFmtId="0" fontId="7" fillId="0" borderId="13" xfId="0" applyFont="1" applyBorder="1" applyAlignment="1" applyProtection="1">
      <alignment horizontal="center" vertical="center" readingOrder="2"/>
    </xf>
    <xf numFmtId="0" fontId="7" fillId="0" borderId="0" xfId="0" applyFont="1" applyFill="1" applyBorder="1" applyAlignment="1" applyProtection="1">
      <alignment horizontal="center" vertical="center" readingOrder="2"/>
    </xf>
    <xf numFmtId="0" fontId="7" fillId="7" borderId="14" xfId="0" applyFont="1" applyFill="1" applyBorder="1" applyAlignment="1" applyProtection="1">
      <alignment horizontal="center" vertical="center" readingOrder="2"/>
    </xf>
    <xf numFmtId="0" fontId="7" fillId="11" borderId="28" xfId="0" applyFont="1" applyFill="1" applyBorder="1" applyAlignment="1" applyProtection="1">
      <alignment horizontal="center" vertical="center" readingOrder="2"/>
    </xf>
    <xf numFmtId="0" fontId="7" fillId="11" borderId="23" xfId="0" applyFont="1" applyFill="1" applyBorder="1" applyAlignment="1" applyProtection="1">
      <alignment horizontal="center" vertical="center" readingOrder="2"/>
    </xf>
    <xf numFmtId="0" fontId="7" fillId="11" borderId="9" xfId="0" applyFont="1" applyFill="1" applyBorder="1" applyAlignment="1" applyProtection="1">
      <alignment horizontal="center" vertical="center" readingOrder="2"/>
    </xf>
    <xf numFmtId="1" fontId="7" fillId="9" borderId="24" xfId="0" applyNumberFormat="1" applyFont="1" applyFill="1" applyBorder="1" applyAlignment="1" applyProtection="1">
      <alignment horizontal="center" vertical="center" readingOrder="2"/>
    </xf>
    <xf numFmtId="1" fontId="7" fillId="9" borderId="6" xfId="0" applyNumberFormat="1" applyFont="1" applyFill="1" applyBorder="1" applyAlignment="1" applyProtection="1">
      <alignment horizontal="center" vertical="center" readingOrder="2"/>
    </xf>
    <xf numFmtId="1" fontId="7" fillId="9" borderId="22" xfId="0" applyNumberFormat="1" applyFont="1" applyFill="1" applyBorder="1" applyAlignment="1" applyProtection="1">
      <alignment horizontal="center" vertical="center" readingOrder="2"/>
    </xf>
    <xf numFmtId="0" fontId="7" fillId="0" borderId="13" xfId="0" applyFont="1" applyBorder="1" applyAlignment="1" applyProtection="1">
      <alignment vertical="center" readingOrder="2"/>
    </xf>
    <xf numFmtId="0" fontId="7" fillId="0" borderId="0" xfId="0" applyFont="1" applyAlignment="1" applyProtection="1">
      <alignment vertical="center" readingOrder="2"/>
    </xf>
    <xf numFmtId="0" fontId="7" fillId="6" borderId="10" xfId="0" applyFont="1" applyFill="1" applyBorder="1" applyAlignment="1" applyProtection="1">
      <alignment horizontal="center" vertical="center" readingOrder="2"/>
    </xf>
    <xf numFmtId="0" fontId="7" fillId="2" borderId="11" xfId="0" applyFont="1" applyFill="1" applyBorder="1" applyAlignment="1" applyProtection="1">
      <alignment horizontal="center" vertical="center" readingOrder="2"/>
      <protection locked="0"/>
    </xf>
    <xf numFmtId="1" fontId="7" fillId="14" borderId="5" xfId="0" applyNumberFormat="1" applyFont="1" applyFill="1" applyBorder="1" applyAlignment="1" applyProtection="1">
      <alignment horizontal="center" vertical="center" readingOrder="2"/>
    </xf>
    <xf numFmtId="1" fontId="7" fillId="14" borderId="6" xfId="0" applyNumberFormat="1" applyFont="1" applyFill="1" applyBorder="1" applyAlignment="1" applyProtection="1">
      <alignment horizontal="center" vertical="center" readingOrder="2"/>
    </xf>
    <xf numFmtId="1" fontId="7" fillId="14" borderId="7" xfId="0" applyNumberFormat="1" applyFont="1" applyFill="1" applyBorder="1" applyAlignment="1" applyProtection="1">
      <alignment horizontal="center" vertical="center" readingOrder="2"/>
    </xf>
    <xf numFmtId="0" fontId="7" fillId="18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7" fillId="17" borderId="0" xfId="0" applyFont="1" applyFill="1" applyAlignment="1" applyProtection="1">
      <alignment horizontal="center" vertical="center"/>
    </xf>
    <xf numFmtId="0" fontId="7" fillId="10" borderId="0" xfId="0" applyFont="1" applyFill="1" applyAlignment="1" applyProtection="1">
      <alignment horizontal="center" vertical="center"/>
    </xf>
    <xf numFmtId="0" fontId="7" fillId="19" borderId="0" xfId="0" applyFont="1" applyFill="1" applyAlignment="1" applyProtection="1">
      <alignment horizontal="center" vertical="center"/>
    </xf>
    <xf numFmtId="0" fontId="7" fillId="0" borderId="0" xfId="0" applyFont="1" applyProtection="1"/>
    <xf numFmtId="0" fontId="7" fillId="18" borderId="0" xfId="0" applyFont="1" applyFill="1" applyAlignment="1" applyProtection="1">
      <alignment horizontal="center" vertical="center"/>
    </xf>
    <xf numFmtId="0" fontId="7" fillId="10" borderId="0" xfId="0" applyFont="1" applyFill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top"/>
    </xf>
    <xf numFmtId="0" fontId="7" fillId="0" borderId="0" xfId="0" applyFont="1" applyFill="1" applyBorder="1" applyAlignment="1" applyProtection="1">
      <alignment horizontal="center" vertical="center" readingOrder="2"/>
    </xf>
    <xf numFmtId="0" fontId="7" fillId="16" borderId="0" xfId="0" applyFont="1" applyFill="1" applyAlignment="1" applyProtection="1">
      <alignment horizontal="center" vertical="center" readingOrder="2"/>
    </xf>
    <xf numFmtId="0" fontId="7" fillId="18" borderId="0" xfId="0" applyFont="1" applyFill="1" applyAlignment="1" applyProtection="1">
      <alignment horizontal="center" vertical="center"/>
    </xf>
    <xf numFmtId="0" fontId="7" fillId="20" borderId="0" xfId="0" applyFont="1" applyFill="1" applyAlignment="1" applyProtection="1">
      <alignment horizontal="center" vertical="center" wrapText="1" readingOrder="2"/>
    </xf>
    <xf numFmtId="0" fontId="7" fillId="10" borderId="0" xfId="0" applyFont="1" applyFill="1" applyAlignment="1" applyProtection="1">
      <alignment horizontal="center" vertical="center"/>
    </xf>
    <xf numFmtId="0" fontId="8" fillId="2" borderId="12" xfId="0" applyFont="1" applyFill="1" applyBorder="1" applyAlignment="1" applyProtection="1">
      <alignment horizontal="center" vertical="center" readingOrder="2"/>
      <protection locked="0"/>
    </xf>
    <xf numFmtId="0" fontId="8" fillId="2" borderId="15" xfId="0" applyFont="1" applyFill="1" applyBorder="1" applyAlignment="1" applyProtection="1">
      <alignment horizontal="center" vertical="center" readingOrder="2"/>
      <protection locked="0"/>
    </xf>
    <xf numFmtId="0" fontId="7" fillId="15" borderId="13" xfId="0" applyFont="1" applyFill="1" applyBorder="1" applyAlignment="1" applyProtection="1">
      <alignment horizontal="center" vertical="center" readingOrder="2"/>
    </xf>
    <xf numFmtId="0" fontId="7" fillId="15" borderId="0" xfId="0" applyFont="1" applyFill="1" applyBorder="1" applyAlignment="1" applyProtection="1">
      <alignment horizontal="center" vertical="center" readingOrder="2"/>
    </xf>
    <xf numFmtId="0" fontId="7" fillId="15" borderId="19" xfId="0" applyFont="1" applyFill="1" applyBorder="1" applyAlignment="1" applyProtection="1">
      <alignment horizontal="center" vertical="center" readingOrder="2"/>
    </xf>
    <xf numFmtId="3" fontId="7" fillId="3" borderId="13" xfId="0" applyNumberFormat="1" applyFont="1" applyFill="1" applyBorder="1" applyAlignment="1" applyProtection="1">
      <alignment horizontal="center" vertical="center" wrapText="1" readingOrder="2"/>
    </xf>
    <xf numFmtId="3" fontId="7" fillId="3" borderId="0" xfId="0" applyNumberFormat="1" applyFont="1" applyFill="1" applyBorder="1" applyAlignment="1" applyProtection="1">
      <alignment horizontal="center" vertical="center" wrapText="1" readingOrder="2"/>
    </xf>
    <xf numFmtId="3" fontId="7" fillId="3" borderId="19" xfId="0" applyNumberFormat="1" applyFont="1" applyFill="1" applyBorder="1" applyAlignment="1" applyProtection="1">
      <alignment horizontal="center" vertical="center" wrapText="1" readingOrder="2"/>
    </xf>
    <xf numFmtId="1" fontId="7" fillId="0" borderId="0" xfId="0" applyNumberFormat="1" applyFont="1" applyFill="1" applyBorder="1" applyAlignment="1" applyProtection="1">
      <alignment horizontal="center" vertical="center" readingOrder="2"/>
    </xf>
    <xf numFmtId="0" fontId="7" fillId="15" borderId="16" xfId="0" applyFont="1" applyFill="1" applyBorder="1" applyAlignment="1" applyProtection="1">
      <alignment horizontal="center" vertical="center" readingOrder="2"/>
    </xf>
    <xf numFmtId="0" fontId="7" fillId="15" borderId="17" xfId="0" applyFont="1" applyFill="1" applyBorder="1" applyAlignment="1" applyProtection="1">
      <alignment horizontal="center" vertical="center" readingOrder="2"/>
    </xf>
    <xf numFmtId="0" fontId="7" fillId="15" borderId="18" xfId="0" applyFont="1" applyFill="1" applyBorder="1" applyAlignment="1" applyProtection="1">
      <alignment horizontal="center" vertical="center" readingOrder="2"/>
    </xf>
    <xf numFmtId="0" fontId="7" fillId="13" borderId="2" xfId="0" applyFont="1" applyFill="1" applyBorder="1" applyAlignment="1" applyProtection="1">
      <alignment horizontal="center" vertical="center" readingOrder="2"/>
    </xf>
    <xf numFmtId="0" fontId="7" fillId="13" borderId="3" xfId="0" applyFont="1" applyFill="1" applyBorder="1" applyAlignment="1" applyProtection="1">
      <alignment horizontal="center" vertical="center" readingOrder="2"/>
    </xf>
    <xf numFmtId="0" fontId="7" fillId="13" borderId="4" xfId="0" applyFont="1" applyFill="1" applyBorder="1" applyAlignment="1" applyProtection="1">
      <alignment horizontal="center" vertical="center" readingOrder="2"/>
    </xf>
    <xf numFmtId="0" fontId="9" fillId="0" borderId="0" xfId="0" applyFont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/>
    </xf>
    <xf numFmtId="0" fontId="5" fillId="3" borderId="0" xfId="1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wrapText="1" readingOrder="2"/>
    </xf>
    <xf numFmtId="0" fontId="7" fillId="12" borderId="2" xfId="0" applyFont="1" applyFill="1" applyBorder="1" applyAlignment="1" applyProtection="1">
      <alignment horizontal="center" vertical="center" readingOrder="2"/>
    </xf>
    <xf numFmtId="0" fontId="7" fillId="12" borderId="3" xfId="0" applyFont="1" applyFill="1" applyBorder="1" applyAlignment="1" applyProtection="1">
      <alignment horizontal="center" vertical="center" readingOrder="2"/>
    </xf>
    <xf numFmtId="0" fontId="7" fillId="12" borderId="4" xfId="0" applyFont="1" applyFill="1" applyBorder="1" applyAlignment="1" applyProtection="1">
      <alignment horizontal="center" vertical="center" readingOrder="2"/>
    </xf>
    <xf numFmtId="0" fontId="7" fillId="10" borderId="25" xfId="0" applyFont="1" applyFill="1" applyBorder="1" applyAlignment="1" applyProtection="1">
      <alignment horizontal="center" vertical="center" readingOrder="2"/>
    </xf>
    <xf numFmtId="0" fontId="7" fillId="10" borderId="26" xfId="0" applyFont="1" applyFill="1" applyBorder="1" applyAlignment="1" applyProtection="1">
      <alignment horizontal="center" vertical="center" readingOrder="2"/>
    </xf>
    <xf numFmtId="0" fontId="7" fillId="10" borderId="27" xfId="0" applyFont="1" applyFill="1" applyBorder="1" applyAlignment="1" applyProtection="1">
      <alignment horizontal="center" vertical="center" readingOrder="2"/>
    </xf>
    <xf numFmtId="3" fontId="7" fillId="5" borderId="20" xfId="0" applyNumberFormat="1" applyFont="1" applyFill="1" applyBorder="1" applyAlignment="1" applyProtection="1">
      <alignment horizontal="center" vertical="center" wrapText="1" readingOrder="2"/>
    </xf>
    <xf numFmtId="3" fontId="7" fillId="5" borderId="21" xfId="0" applyNumberFormat="1" applyFont="1" applyFill="1" applyBorder="1" applyAlignment="1" applyProtection="1">
      <alignment horizontal="center" vertical="center" wrapText="1" readingOrder="2"/>
    </xf>
    <xf numFmtId="3" fontId="7" fillId="5" borderId="22" xfId="0" applyNumberFormat="1" applyFont="1" applyFill="1" applyBorder="1" applyAlignment="1" applyProtection="1">
      <alignment horizontal="center" vertical="center" wrapText="1" readingOrder="2"/>
    </xf>
    <xf numFmtId="3" fontId="7" fillId="3" borderId="20" xfId="0" applyNumberFormat="1" applyFont="1" applyFill="1" applyBorder="1" applyAlignment="1" applyProtection="1">
      <alignment horizontal="center" vertical="center" wrapText="1" readingOrder="2"/>
    </xf>
    <xf numFmtId="3" fontId="7" fillId="3" borderId="21" xfId="0" applyNumberFormat="1" applyFont="1" applyFill="1" applyBorder="1" applyAlignment="1" applyProtection="1">
      <alignment horizontal="center" vertical="center" wrapText="1" readingOrder="2"/>
    </xf>
    <xf numFmtId="3" fontId="7" fillId="3" borderId="22" xfId="0" applyNumberFormat="1" applyFont="1" applyFill="1" applyBorder="1" applyAlignment="1" applyProtection="1">
      <alignment horizontal="center" vertical="center" wrapText="1" readingOrder="2"/>
    </xf>
    <xf numFmtId="0" fontId="7" fillId="0" borderId="0" xfId="0" applyFont="1" applyFill="1" applyBorder="1" applyAlignment="1" applyProtection="1">
      <alignment horizontal="center" vertic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2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3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colors4.xml><?xml version="1.0" encoding="utf-8"?>
<dgm:colorsDef xmlns:dgm="http://schemas.openxmlformats.org/drawingml/2006/diagram" xmlns:a="http://schemas.openxmlformats.org/drawingml/2006/main" uniqueId="urn:microsoft.com/office/officeart/2005/8/colors/colorful2">
  <dgm:title val=""/>
  <dgm:desc val=""/>
  <dgm:catLst>
    <dgm:cat type="colorful" pri="10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>
      <a:schemeClr val="accent2"/>
      <a:schemeClr val="accent3"/>
    </dgm:fillClrLst>
    <dgm:linClrLst>
      <a:schemeClr val="accent2"/>
      <a:schemeClr val="accent3"/>
    </dgm:linClrLst>
    <dgm:effectClrLst/>
    <dgm:txLinClrLst/>
    <dgm:txFillClrLst/>
    <dgm:txEffectClrLst/>
  </dgm:styleLbl>
  <dgm:styleLbl name="lnNode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>
      <a:schemeClr val="accent2">
        <a:alpha val="50000"/>
      </a:schemeClr>
      <a:schemeClr val="accent3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node3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node4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>
      <a:schemeClr val="accent2">
        <a:tint val="50000"/>
      </a:schemeClr>
      <a:schemeClr val="accent3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>
      <a:schemeClr val="accent2">
        <a:tint val="50000"/>
      </a:schemeClr>
      <a:schemeClr val="accent3">
        <a:tint val="2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f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SibTrans2D1">
    <dgm:fillClrLst>
      <a:schemeClr val="accent2"/>
      <a:schemeClr val="accent3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1D1">
    <dgm:fillClrLst/>
    <dgm:linClrLst>
      <a:schemeClr val="accent2"/>
      <a:schemeClr val="accent3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2"/>
    </dgm:fillClrLst>
    <dgm:linClrLst meth="repeat">
      <a:schemeClr val="accent2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2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1">
    <dgm:fillClrLst meth="repeat">
      <a:schemeClr val="accent3"/>
    </dgm:fillClrLst>
    <dgm:linClrLst meth="repeat">
      <a:schemeClr val="lt1">
        <a:shade val="80000"/>
      </a:schemeClr>
    </dgm:linClrLst>
    <dgm:effectClrLst/>
    <dgm:txLinClrLst/>
    <dgm:txFillClrLst/>
    <dgm:txEffectClrLst/>
  </dgm:styleLbl>
  <dgm:styleLbl name="asst2">
    <dgm:fillClrLst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asst3">
    <dgm:fillClrLst>
      <a:schemeClr val="accent5"/>
    </dgm:fillClrLst>
    <dgm:linClrLst meth="repeat">
      <a:schemeClr val="lt1"/>
    </dgm:linClrLst>
    <dgm:effectClrLst/>
    <dgm:txLinClrLst/>
    <dgm:txFillClrLst/>
    <dgm:txEffectClrLst/>
  </dgm:styleLbl>
  <dgm:styleLbl name="asst4">
    <dgm:fillClrLst>
      <a:schemeClr val="accent6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2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3"/>
    </dgm:fillClrLst>
    <dgm:linClrLst meth="repeat">
      <a:schemeClr val="lt1"/>
    </dgm:linClrLst>
    <dgm:effectClrLst/>
    <dgm:txLinClrLst/>
    <dgm:txFillClrLst/>
    <dgm:txEffectClrLst/>
  </dgm:styleLbl>
  <dgm:styleLbl name="parChTrans2D3">
    <dgm:fillClrLst meth="repeat">
      <a:schemeClr val="accent4"/>
    </dgm:fillClrLst>
    <dgm:linClrLst meth="repeat">
      <a:schemeClr val="lt1"/>
    </dgm:linClrLst>
    <dgm:effectClrLst/>
    <dgm:txLinClrLst/>
    <dgm:txFillClrLst/>
    <dgm:txEffectClrLst/>
  </dgm:styleLbl>
  <dgm:styleLbl name="parChTrans2D4">
    <dgm:fillClrLst meth="repeat">
      <a:schemeClr val="accent5"/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2"/>
    </dgm:fillClrLst>
    <dgm:linClrLst meth="repeat">
      <a:schemeClr val="accent2"/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2">
        <a:tint val="90000"/>
      </a:schemeClr>
    </dgm:fillClrLst>
    <dgm:linClrLst meth="repeat">
      <a:schemeClr val="accent3"/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2">
        <a:tint val="70000"/>
      </a:schemeClr>
    </dgm:fillClrLst>
    <dgm:linClrLst meth="repeat">
      <a:schemeClr val="accent4"/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2">
        <a:tint val="50000"/>
      </a:schemeClr>
    </dgm:fillClrLst>
    <dgm:linClrLst meth="repeat">
      <a:schemeClr val="accent5"/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2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>
      <a:schemeClr val="accent2"/>
      <a:schemeClr val="accent3"/>
    </dgm:linClrLst>
    <dgm:effectClrLst/>
    <dgm:txLinClrLst/>
    <dgm:txFillClrLst meth="repeat">
      <a:schemeClr val="dk1"/>
    </dgm:txFillClrLst>
    <dgm:txEffectClrLst/>
  </dgm:styleLbl>
  <dgm:styleLbl name="f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>
      <a:schemeClr val="accent2">
        <a:tint val="40000"/>
        <a:alpha val="90000"/>
      </a:schemeClr>
      <a:schemeClr val="accent3">
        <a:tint val="40000"/>
        <a:alpha val="90000"/>
      </a:schemeClr>
    </dgm:fillClrLst>
    <dgm:linClrLst>
      <a:schemeClr val="accent2">
        <a:tint val="40000"/>
        <a:alpha val="90000"/>
      </a:schemeClr>
      <a:schemeClr val="accent3">
        <a:tint val="40000"/>
        <a:alpha val="9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>
      <a:schemeClr val="accent3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>
      <a:schemeClr val="accent4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>
      <a:schemeClr val="accent5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2">
        <a:tint val="40000"/>
      </a:schemeClr>
    </dgm:fillClrLst>
    <dgm:linClrLst meth="repeat">
      <a:schemeClr val="dk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2">
        <a:shade val="90000"/>
      </a:schemeClr>
    </dgm:fillClrLst>
    <dgm:linClrLst meth="repeat">
      <a:schemeClr val="dk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2">
        <a:tint val="50000"/>
        <a:alpha val="40000"/>
      </a:schemeClr>
    </dgm:fillClrLst>
    <dgm:linClrLst meth="repeat">
      <a:schemeClr val="accent2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2">
        <a:tint val="4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D652E0FB-B1DF-433A-A549-F9392536C908}" type="doc">
      <dgm:prSet loTypeId="urn:microsoft.com/office/officeart/2005/8/layout/process2" loCatId="process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en-US"/>
        </a:p>
      </dgm:t>
    </dgm:pt>
    <dgm:pt modelId="{2AB7E52D-BEA6-4544-B5FB-1863D2E0C4C3}">
      <dgm:prSet phldrT="[Text]" custT="1"/>
      <dgm:spPr/>
      <dgm:t>
        <a:bodyPr/>
        <a:lstStyle/>
        <a:p>
          <a:pPr rtl="1"/>
          <a:r>
            <a:rPr lang="fa-IR" sz="1400">
              <a:cs typeface="B Mitra" panose="00000400000000000000" pitchFamily="2" charset="-78"/>
            </a:rPr>
            <a:t>قیمت نهایی سهم را وارد کنید و با توجه به پیشنهادات خرید را انجام دهید.</a:t>
          </a:r>
          <a:endParaRPr lang="en-US" sz="1400">
            <a:cs typeface="B Mitra" panose="00000400000000000000" pitchFamily="2" charset="-78"/>
          </a:endParaRPr>
        </a:p>
      </dgm:t>
    </dgm:pt>
    <dgm:pt modelId="{5406B42D-014E-4667-A6A0-E6AC1342EDEE}" type="parTrans" cxnId="{6F74F09E-1B2B-4499-9647-A02585B337E5}">
      <dgm:prSet/>
      <dgm:spPr/>
      <dgm:t>
        <a:bodyPr/>
        <a:lstStyle/>
        <a:p>
          <a:endParaRPr lang="en-US"/>
        </a:p>
      </dgm:t>
    </dgm:pt>
    <dgm:pt modelId="{12FFEACD-089B-464F-8F7D-9350EB6BB31E}" type="sibTrans" cxnId="{6F74F09E-1B2B-4499-9647-A02585B337E5}">
      <dgm:prSet/>
      <dgm:spPr/>
      <dgm:t>
        <a:bodyPr/>
        <a:lstStyle/>
        <a:p>
          <a:endParaRPr lang="en-US"/>
        </a:p>
      </dgm:t>
    </dgm:pt>
    <dgm:pt modelId="{3BE069FE-0DB3-416C-83FA-2F1871637BFE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قیمت نهایی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483B7B45-2F21-4489-B739-69751BCAD3F2}" type="parTrans" cxnId="{D75B060D-6F31-4DCE-960D-A08A1373B6B0}">
      <dgm:prSet/>
      <dgm:spPr/>
      <dgm:t>
        <a:bodyPr/>
        <a:lstStyle/>
        <a:p>
          <a:endParaRPr lang="en-US"/>
        </a:p>
      </dgm:t>
    </dgm:pt>
    <dgm:pt modelId="{08BBA4C2-2AF0-464B-8521-F0F23F7741E6}" type="sibTrans" cxnId="{D75B060D-6F31-4DCE-960D-A08A1373B6B0}">
      <dgm:prSet/>
      <dgm:spPr/>
      <dgm:t>
        <a:bodyPr/>
        <a:lstStyle/>
        <a:p>
          <a:endParaRPr lang="en-US"/>
        </a:p>
      </dgm:t>
    </dgm:pt>
    <dgm:pt modelId="{878B65C6-3F27-4707-8BD2-F5954AC29EFC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مقدار حجم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B53548D0-9C7B-495A-B39F-B84A24224726}" type="parTrans" cxnId="{4E57A7DD-9E7B-4C3D-BD0D-C19F2CD5B636}">
      <dgm:prSet/>
      <dgm:spPr/>
      <dgm:t>
        <a:bodyPr/>
        <a:lstStyle/>
        <a:p>
          <a:endParaRPr lang="en-US"/>
        </a:p>
      </dgm:t>
    </dgm:pt>
    <dgm:pt modelId="{EB0DD963-0102-4E2E-804F-702F756754A2}" type="sibTrans" cxnId="{4E57A7DD-9E7B-4C3D-BD0D-C19F2CD5B636}">
      <dgm:prSet/>
      <dgm:spPr/>
      <dgm:t>
        <a:bodyPr/>
        <a:lstStyle/>
        <a:p>
          <a:endParaRPr lang="en-US"/>
        </a:p>
      </dgm:t>
    </dgm:pt>
    <dgm:pt modelId="{54BACB25-4838-4BC2-BA64-A0275D709C18}">
      <dgm:prSet custT="1"/>
      <dgm:spPr/>
      <dgm:t>
        <a:bodyPr/>
        <a:lstStyle/>
        <a:p>
          <a:r>
            <a:rPr lang="fa-IR" sz="1400">
              <a:cs typeface="B Koodak" panose="00000700000000000000" pitchFamily="2" charset="-78"/>
            </a:rPr>
            <a:t>مطابق با دستورهای فروش و حجم های مشخص شده دستورات سفارش فروش را در سامانه آنلاین ثبت کنید.</a:t>
          </a:r>
          <a:endParaRPr lang="en-US" sz="1400">
            <a:cs typeface="B Koodak" panose="00000700000000000000" pitchFamily="2" charset="-78"/>
          </a:endParaRPr>
        </a:p>
      </dgm:t>
    </dgm:pt>
    <dgm:pt modelId="{8B977809-E8D9-4B7D-9128-579C85756823}" type="parTrans" cxnId="{A929CFBF-1BE6-4B8A-A738-B8C5DA5FA782}">
      <dgm:prSet/>
      <dgm:spPr/>
      <dgm:t>
        <a:bodyPr/>
        <a:lstStyle/>
        <a:p>
          <a:endParaRPr lang="en-US"/>
        </a:p>
      </dgm:t>
    </dgm:pt>
    <dgm:pt modelId="{E48A867E-8284-49E9-A3E2-4A90E9CD0C59}" type="sibTrans" cxnId="{A929CFBF-1BE6-4B8A-A738-B8C5DA5FA782}">
      <dgm:prSet/>
      <dgm:spPr/>
      <dgm:t>
        <a:bodyPr/>
        <a:lstStyle/>
        <a:p>
          <a:endParaRPr lang="en-US"/>
        </a:p>
      </dgm:t>
    </dgm:pt>
    <dgm:pt modelId="{3123769A-0606-4C11-AA19-AD1C9DC6B3E5}" type="pres">
      <dgm:prSet presAssocID="{D652E0FB-B1DF-433A-A549-F9392536C908}" presName="linearFlow" presStyleCnt="0">
        <dgm:presLayoutVars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BEF63803-49D8-464E-AECB-54C967FABFEA}" type="pres">
      <dgm:prSet presAssocID="{2AB7E52D-BEA6-4544-B5FB-1863D2E0C4C3}" presName="node" presStyleLbl="node1" presStyleIdx="0" presStyleCnt="4" custScaleY="150748" custLinFactNeighborY="248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EEF4E03-8175-48D1-99BC-8BE62F14E193}" type="pres">
      <dgm:prSet presAssocID="{12FFEACD-089B-464F-8F7D-9350EB6BB31E}" presName="sibTrans" presStyleLbl="sibTrans2D1" presStyleIdx="0" presStyleCnt="3"/>
      <dgm:spPr/>
      <dgm:t>
        <a:bodyPr/>
        <a:lstStyle/>
        <a:p>
          <a:endParaRPr lang="en-US"/>
        </a:p>
      </dgm:t>
    </dgm:pt>
    <dgm:pt modelId="{26774026-5E94-4DA7-9CEA-9449167EA2A2}" type="pres">
      <dgm:prSet presAssocID="{12FFEACD-089B-464F-8F7D-9350EB6BB31E}" presName="connectorText" presStyleLbl="sibTrans2D1" presStyleIdx="0" presStyleCnt="3"/>
      <dgm:spPr/>
      <dgm:t>
        <a:bodyPr/>
        <a:lstStyle/>
        <a:p>
          <a:endParaRPr lang="en-US"/>
        </a:p>
      </dgm:t>
    </dgm:pt>
    <dgm:pt modelId="{CC21C728-913B-45FE-88ED-84955FB04884}" type="pres">
      <dgm:prSet presAssocID="{3BE069FE-0DB3-416C-83FA-2F1871637BFE}" presName="node" presStyleLbl="node1" presStyleIdx="1" presStyleCnt="4" custLinFactNeighborY="1451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F6CB8E3-5C0A-41A4-A0EF-E9F3D4BD11D3}" type="pres">
      <dgm:prSet presAssocID="{08BBA4C2-2AF0-464B-8521-F0F23F7741E6}" presName="sibTrans" presStyleLbl="sibTrans2D1" presStyleIdx="1" presStyleCnt="3"/>
      <dgm:spPr/>
      <dgm:t>
        <a:bodyPr/>
        <a:lstStyle/>
        <a:p>
          <a:endParaRPr lang="en-US"/>
        </a:p>
      </dgm:t>
    </dgm:pt>
    <dgm:pt modelId="{734480B0-5B9D-4E1A-A14B-16248852F534}" type="pres">
      <dgm:prSet presAssocID="{08BBA4C2-2AF0-464B-8521-F0F23F7741E6}" presName="connectorText" presStyleLbl="sibTrans2D1" presStyleIdx="1" presStyleCnt="3"/>
      <dgm:spPr/>
      <dgm:t>
        <a:bodyPr/>
        <a:lstStyle/>
        <a:p>
          <a:endParaRPr lang="en-US"/>
        </a:p>
      </dgm:t>
    </dgm:pt>
    <dgm:pt modelId="{3A7DC1EB-1872-4107-A1F9-69A6E31808B9}" type="pres">
      <dgm:prSet presAssocID="{878B65C6-3F27-4707-8BD2-F5954AC29EFC}" presName="node" presStyleLbl="node1" presStyleIdx="2" presStyleCnt="4" custLinFactNeighborY="-995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D7DBB93-B9CF-4774-B208-385C7BC74704}" type="pres">
      <dgm:prSet presAssocID="{EB0DD963-0102-4E2E-804F-702F756754A2}" presName="sibTrans" presStyleLbl="sibTrans2D1" presStyleIdx="2" presStyleCnt="3"/>
      <dgm:spPr/>
      <dgm:t>
        <a:bodyPr/>
        <a:lstStyle/>
        <a:p>
          <a:endParaRPr lang="en-US"/>
        </a:p>
      </dgm:t>
    </dgm:pt>
    <dgm:pt modelId="{0EE8D50C-38D2-4D25-86E5-897D761A0EE3}" type="pres">
      <dgm:prSet presAssocID="{EB0DD963-0102-4E2E-804F-702F756754A2}" presName="connectorText" presStyleLbl="sibTrans2D1" presStyleIdx="2" presStyleCnt="3"/>
      <dgm:spPr/>
      <dgm:t>
        <a:bodyPr/>
        <a:lstStyle/>
        <a:p>
          <a:endParaRPr lang="en-US"/>
        </a:p>
      </dgm:t>
    </dgm:pt>
    <dgm:pt modelId="{E361B054-BEB9-441C-9714-C4A315FD4336}" type="pres">
      <dgm:prSet presAssocID="{54BACB25-4838-4BC2-BA64-A0275D709C18}" presName="node" presStyleLbl="node1" presStyleIdx="3" presStyleCnt="4" custScaleY="18952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A929CFBF-1BE6-4B8A-A738-B8C5DA5FA782}" srcId="{D652E0FB-B1DF-433A-A549-F9392536C908}" destId="{54BACB25-4838-4BC2-BA64-A0275D709C18}" srcOrd="3" destOrd="0" parTransId="{8B977809-E8D9-4B7D-9128-579C85756823}" sibTransId="{E48A867E-8284-49E9-A3E2-4A90E9CD0C59}"/>
    <dgm:cxn modelId="{7278494B-07C9-42D2-8A2A-49A15CD4824C}" type="presOf" srcId="{12FFEACD-089B-464F-8F7D-9350EB6BB31E}" destId="{26774026-5E94-4DA7-9CEA-9449167EA2A2}" srcOrd="1" destOrd="0" presId="urn:microsoft.com/office/officeart/2005/8/layout/process2"/>
    <dgm:cxn modelId="{FE69E8F0-1B6C-44AB-9AB2-D469869A3BF4}" type="presOf" srcId="{12FFEACD-089B-464F-8F7D-9350EB6BB31E}" destId="{CEEF4E03-8175-48D1-99BC-8BE62F14E193}" srcOrd="0" destOrd="0" presId="urn:microsoft.com/office/officeart/2005/8/layout/process2"/>
    <dgm:cxn modelId="{D75B060D-6F31-4DCE-960D-A08A1373B6B0}" srcId="{D652E0FB-B1DF-433A-A549-F9392536C908}" destId="{3BE069FE-0DB3-416C-83FA-2F1871637BFE}" srcOrd="1" destOrd="0" parTransId="{483B7B45-2F21-4489-B739-69751BCAD3F2}" sibTransId="{08BBA4C2-2AF0-464B-8521-F0F23F7741E6}"/>
    <dgm:cxn modelId="{3A1B2DA7-A15F-4869-B404-881BFAF2C66C}" type="presOf" srcId="{54BACB25-4838-4BC2-BA64-A0275D709C18}" destId="{E361B054-BEB9-441C-9714-C4A315FD4336}" srcOrd="0" destOrd="0" presId="urn:microsoft.com/office/officeart/2005/8/layout/process2"/>
    <dgm:cxn modelId="{6F74F09E-1B2B-4499-9647-A02585B337E5}" srcId="{D652E0FB-B1DF-433A-A549-F9392536C908}" destId="{2AB7E52D-BEA6-4544-B5FB-1863D2E0C4C3}" srcOrd="0" destOrd="0" parTransId="{5406B42D-014E-4667-A6A0-E6AC1342EDEE}" sibTransId="{12FFEACD-089B-464F-8F7D-9350EB6BB31E}"/>
    <dgm:cxn modelId="{728072E4-ABDA-4E37-87E6-0F3E361690E8}" type="presOf" srcId="{EB0DD963-0102-4E2E-804F-702F756754A2}" destId="{0EE8D50C-38D2-4D25-86E5-897D761A0EE3}" srcOrd="1" destOrd="0" presId="urn:microsoft.com/office/officeart/2005/8/layout/process2"/>
    <dgm:cxn modelId="{F9D791A3-FBB1-465C-BC97-F42D0C9C8D15}" type="presOf" srcId="{EB0DD963-0102-4E2E-804F-702F756754A2}" destId="{7D7DBB93-B9CF-4774-B208-385C7BC74704}" srcOrd="0" destOrd="0" presId="urn:microsoft.com/office/officeart/2005/8/layout/process2"/>
    <dgm:cxn modelId="{DA69DA47-CAC6-4839-AEA3-CFCA9A71CC14}" type="presOf" srcId="{2AB7E52D-BEA6-4544-B5FB-1863D2E0C4C3}" destId="{BEF63803-49D8-464E-AECB-54C967FABFEA}" srcOrd="0" destOrd="0" presId="urn:microsoft.com/office/officeart/2005/8/layout/process2"/>
    <dgm:cxn modelId="{9B5E1FBB-F5A4-4381-A91D-CD5E8AE5CA2D}" type="presOf" srcId="{878B65C6-3F27-4707-8BD2-F5954AC29EFC}" destId="{3A7DC1EB-1872-4107-A1F9-69A6E31808B9}" srcOrd="0" destOrd="0" presId="urn:microsoft.com/office/officeart/2005/8/layout/process2"/>
    <dgm:cxn modelId="{CB8A437B-05CC-4D00-B557-E1101E572998}" type="presOf" srcId="{D652E0FB-B1DF-433A-A549-F9392536C908}" destId="{3123769A-0606-4C11-AA19-AD1C9DC6B3E5}" srcOrd="0" destOrd="0" presId="urn:microsoft.com/office/officeart/2005/8/layout/process2"/>
    <dgm:cxn modelId="{5041951B-4534-49A9-872B-BDE05A1020B4}" type="presOf" srcId="{08BBA4C2-2AF0-464B-8521-F0F23F7741E6}" destId="{734480B0-5B9D-4E1A-A14B-16248852F534}" srcOrd="1" destOrd="0" presId="urn:microsoft.com/office/officeart/2005/8/layout/process2"/>
    <dgm:cxn modelId="{EA7861F7-B7F6-403E-B824-EB53CB739BAB}" type="presOf" srcId="{3BE069FE-0DB3-416C-83FA-2F1871637BFE}" destId="{CC21C728-913B-45FE-88ED-84955FB04884}" srcOrd="0" destOrd="0" presId="urn:microsoft.com/office/officeart/2005/8/layout/process2"/>
    <dgm:cxn modelId="{CCB81AA9-9F18-42D6-93E7-F89625DBD855}" type="presOf" srcId="{08BBA4C2-2AF0-464B-8521-F0F23F7741E6}" destId="{7F6CB8E3-5C0A-41A4-A0EF-E9F3D4BD11D3}" srcOrd="0" destOrd="0" presId="urn:microsoft.com/office/officeart/2005/8/layout/process2"/>
    <dgm:cxn modelId="{4E57A7DD-9E7B-4C3D-BD0D-C19F2CD5B636}" srcId="{D652E0FB-B1DF-433A-A549-F9392536C908}" destId="{878B65C6-3F27-4707-8BD2-F5954AC29EFC}" srcOrd="2" destOrd="0" parTransId="{B53548D0-9C7B-495A-B39F-B84A24224726}" sibTransId="{EB0DD963-0102-4E2E-804F-702F756754A2}"/>
    <dgm:cxn modelId="{4DE49559-92F5-4D01-B5BD-9C8A66E2A6F0}" type="presParOf" srcId="{3123769A-0606-4C11-AA19-AD1C9DC6B3E5}" destId="{BEF63803-49D8-464E-AECB-54C967FABFEA}" srcOrd="0" destOrd="0" presId="urn:microsoft.com/office/officeart/2005/8/layout/process2"/>
    <dgm:cxn modelId="{56C9B91B-2BEC-4B80-B771-38533A1E2EF2}" type="presParOf" srcId="{3123769A-0606-4C11-AA19-AD1C9DC6B3E5}" destId="{CEEF4E03-8175-48D1-99BC-8BE62F14E193}" srcOrd="1" destOrd="0" presId="urn:microsoft.com/office/officeart/2005/8/layout/process2"/>
    <dgm:cxn modelId="{4D709873-8083-4AD3-BDB8-20D67B6850A4}" type="presParOf" srcId="{CEEF4E03-8175-48D1-99BC-8BE62F14E193}" destId="{26774026-5E94-4DA7-9CEA-9449167EA2A2}" srcOrd="0" destOrd="0" presId="urn:microsoft.com/office/officeart/2005/8/layout/process2"/>
    <dgm:cxn modelId="{A3AD53F3-1A6F-4873-BFF0-C93013570DA1}" type="presParOf" srcId="{3123769A-0606-4C11-AA19-AD1C9DC6B3E5}" destId="{CC21C728-913B-45FE-88ED-84955FB04884}" srcOrd="2" destOrd="0" presId="urn:microsoft.com/office/officeart/2005/8/layout/process2"/>
    <dgm:cxn modelId="{E5962B81-AC43-4679-A779-0C93F2447268}" type="presParOf" srcId="{3123769A-0606-4C11-AA19-AD1C9DC6B3E5}" destId="{7F6CB8E3-5C0A-41A4-A0EF-E9F3D4BD11D3}" srcOrd="3" destOrd="0" presId="urn:microsoft.com/office/officeart/2005/8/layout/process2"/>
    <dgm:cxn modelId="{F79A4BB1-B4C2-471F-9BAA-31846D134DB4}" type="presParOf" srcId="{7F6CB8E3-5C0A-41A4-A0EF-E9F3D4BD11D3}" destId="{734480B0-5B9D-4E1A-A14B-16248852F534}" srcOrd="0" destOrd="0" presId="urn:microsoft.com/office/officeart/2005/8/layout/process2"/>
    <dgm:cxn modelId="{C165CEC6-8DB2-4C2D-AE5C-FD572F69E137}" type="presParOf" srcId="{3123769A-0606-4C11-AA19-AD1C9DC6B3E5}" destId="{3A7DC1EB-1872-4107-A1F9-69A6E31808B9}" srcOrd="4" destOrd="0" presId="urn:microsoft.com/office/officeart/2005/8/layout/process2"/>
    <dgm:cxn modelId="{898A86DE-696F-4ABF-9C24-CE6D2EB4CE49}" type="presParOf" srcId="{3123769A-0606-4C11-AA19-AD1C9DC6B3E5}" destId="{7D7DBB93-B9CF-4774-B208-385C7BC74704}" srcOrd="5" destOrd="0" presId="urn:microsoft.com/office/officeart/2005/8/layout/process2"/>
    <dgm:cxn modelId="{AAF14BB9-ABAD-4BBC-A13A-7A2F2BC186A6}" type="presParOf" srcId="{7D7DBB93-B9CF-4774-B208-385C7BC74704}" destId="{0EE8D50C-38D2-4D25-86E5-897D761A0EE3}" srcOrd="0" destOrd="0" presId="urn:microsoft.com/office/officeart/2005/8/layout/process2"/>
    <dgm:cxn modelId="{F54ED7BF-82FF-4FC5-8043-FE5B1CBBB89A}" type="presParOf" srcId="{3123769A-0606-4C11-AA19-AD1C9DC6B3E5}" destId="{E361B054-BEB9-441C-9714-C4A315FD4336}" srcOrd="6" destOrd="0" presId="urn:microsoft.com/office/officeart/2005/8/layout/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2.xml><?xml version="1.0" encoding="utf-8"?>
<dgm:dataModel xmlns:dgm="http://schemas.openxmlformats.org/drawingml/2006/diagram" xmlns:a="http://schemas.openxmlformats.org/drawingml/2006/main">
  <dgm:ptLst>
    <dgm:pt modelId="{D652E0FB-B1DF-433A-A549-F9392536C908}" type="doc">
      <dgm:prSet loTypeId="urn:microsoft.com/office/officeart/2005/8/layout/process2" loCatId="process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en-US"/>
        </a:p>
      </dgm:t>
    </dgm:pt>
    <dgm:pt modelId="{2AB7E52D-BEA6-4544-B5FB-1863D2E0C4C3}">
      <dgm:prSet phldrT="[Text]" custT="1"/>
      <dgm:spPr/>
      <dgm:t>
        <a:bodyPr/>
        <a:lstStyle/>
        <a:p>
          <a:pPr rtl="1"/>
          <a:r>
            <a:rPr lang="fa-IR" sz="1400">
              <a:cs typeface="B Mitra" panose="00000400000000000000" pitchFamily="2" charset="-78"/>
            </a:rPr>
            <a:t>قیمت نهایی سهم را وارد کنید و با توجه به پیشنهادات خرید را انجام دهید.</a:t>
          </a:r>
          <a:endParaRPr lang="en-US" sz="1400">
            <a:cs typeface="B Mitra" panose="00000400000000000000" pitchFamily="2" charset="-78"/>
          </a:endParaRPr>
        </a:p>
      </dgm:t>
    </dgm:pt>
    <dgm:pt modelId="{5406B42D-014E-4667-A6A0-E6AC1342EDEE}" type="parTrans" cxnId="{6F74F09E-1B2B-4499-9647-A02585B337E5}">
      <dgm:prSet/>
      <dgm:spPr/>
      <dgm:t>
        <a:bodyPr/>
        <a:lstStyle/>
        <a:p>
          <a:endParaRPr lang="en-US"/>
        </a:p>
      </dgm:t>
    </dgm:pt>
    <dgm:pt modelId="{12FFEACD-089B-464F-8F7D-9350EB6BB31E}" type="sibTrans" cxnId="{6F74F09E-1B2B-4499-9647-A02585B337E5}">
      <dgm:prSet/>
      <dgm:spPr/>
      <dgm:t>
        <a:bodyPr/>
        <a:lstStyle/>
        <a:p>
          <a:endParaRPr lang="en-US"/>
        </a:p>
      </dgm:t>
    </dgm:pt>
    <dgm:pt modelId="{3BE069FE-0DB3-416C-83FA-2F1871637BFE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قیمت نهایی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483B7B45-2F21-4489-B739-69751BCAD3F2}" type="parTrans" cxnId="{D75B060D-6F31-4DCE-960D-A08A1373B6B0}">
      <dgm:prSet/>
      <dgm:spPr/>
      <dgm:t>
        <a:bodyPr/>
        <a:lstStyle/>
        <a:p>
          <a:endParaRPr lang="en-US"/>
        </a:p>
      </dgm:t>
    </dgm:pt>
    <dgm:pt modelId="{08BBA4C2-2AF0-464B-8521-F0F23F7741E6}" type="sibTrans" cxnId="{D75B060D-6F31-4DCE-960D-A08A1373B6B0}">
      <dgm:prSet/>
      <dgm:spPr/>
      <dgm:t>
        <a:bodyPr/>
        <a:lstStyle/>
        <a:p>
          <a:endParaRPr lang="en-US"/>
        </a:p>
      </dgm:t>
    </dgm:pt>
    <dgm:pt modelId="{878B65C6-3F27-4707-8BD2-F5954AC29EFC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مقدار حجم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B53548D0-9C7B-495A-B39F-B84A24224726}" type="parTrans" cxnId="{4E57A7DD-9E7B-4C3D-BD0D-C19F2CD5B636}">
      <dgm:prSet/>
      <dgm:spPr/>
      <dgm:t>
        <a:bodyPr/>
        <a:lstStyle/>
        <a:p>
          <a:endParaRPr lang="en-US"/>
        </a:p>
      </dgm:t>
    </dgm:pt>
    <dgm:pt modelId="{EB0DD963-0102-4E2E-804F-702F756754A2}" type="sibTrans" cxnId="{4E57A7DD-9E7B-4C3D-BD0D-C19F2CD5B636}">
      <dgm:prSet/>
      <dgm:spPr/>
      <dgm:t>
        <a:bodyPr/>
        <a:lstStyle/>
        <a:p>
          <a:endParaRPr lang="en-US"/>
        </a:p>
      </dgm:t>
    </dgm:pt>
    <dgm:pt modelId="{54BACB25-4838-4BC2-BA64-A0275D709C18}">
      <dgm:prSet custT="1"/>
      <dgm:spPr/>
      <dgm:t>
        <a:bodyPr/>
        <a:lstStyle/>
        <a:p>
          <a:r>
            <a:rPr lang="fa-IR" sz="1400">
              <a:cs typeface="B Koodak" panose="00000700000000000000" pitchFamily="2" charset="-78"/>
            </a:rPr>
            <a:t>مطابق با دستورهای فروش و حجم های مشخص شده دستورات سفارش فروش را در سامانه آنلاین ثبت کنید.</a:t>
          </a:r>
          <a:endParaRPr lang="en-US" sz="1400">
            <a:cs typeface="B Koodak" panose="00000700000000000000" pitchFamily="2" charset="-78"/>
          </a:endParaRPr>
        </a:p>
      </dgm:t>
    </dgm:pt>
    <dgm:pt modelId="{8B977809-E8D9-4B7D-9128-579C85756823}" type="parTrans" cxnId="{A929CFBF-1BE6-4B8A-A738-B8C5DA5FA782}">
      <dgm:prSet/>
      <dgm:spPr/>
      <dgm:t>
        <a:bodyPr/>
        <a:lstStyle/>
        <a:p>
          <a:endParaRPr lang="en-US"/>
        </a:p>
      </dgm:t>
    </dgm:pt>
    <dgm:pt modelId="{E48A867E-8284-49E9-A3E2-4A90E9CD0C59}" type="sibTrans" cxnId="{A929CFBF-1BE6-4B8A-A738-B8C5DA5FA782}">
      <dgm:prSet/>
      <dgm:spPr/>
      <dgm:t>
        <a:bodyPr/>
        <a:lstStyle/>
        <a:p>
          <a:endParaRPr lang="en-US"/>
        </a:p>
      </dgm:t>
    </dgm:pt>
    <dgm:pt modelId="{3123769A-0606-4C11-AA19-AD1C9DC6B3E5}" type="pres">
      <dgm:prSet presAssocID="{D652E0FB-B1DF-433A-A549-F9392536C908}" presName="linearFlow" presStyleCnt="0">
        <dgm:presLayoutVars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BEF63803-49D8-464E-AECB-54C967FABFEA}" type="pres">
      <dgm:prSet presAssocID="{2AB7E52D-BEA6-4544-B5FB-1863D2E0C4C3}" presName="node" presStyleLbl="node1" presStyleIdx="0" presStyleCnt="4" custScaleY="150748" custLinFactNeighborY="248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EEF4E03-8175-48D1-99BC-8BE62F14E193}" type="pres">
      <dgm:prSet presAssocID="{12FFEACD-089B-464F-8F7D-9350EB6BB31E}" presName="sibTrans" presStyleLbl="sibTrans2D1" presStyleIdx="0" presStyleCnt="3"/>
      <dgm:spPr/>
      <dgm:t>
        <a:bodyPr/>
        <a:lstStyle/>
        <a:p>
          <a:endParaRPr lang="en-US"/>
        </a:p>
      </dgm:t>
    </dgm:pt>
    <dgm:pt modelId="{26774026-5E94-4DA7-9CEA-9449167EA2A2}" type="pres">
      <dgm:prSet presAssocID="{12FFEACD-089B-464F-8F7D-9350EB6BB31E}" presName="connectorText" presStyleLbl="sibTrans2D1" presStyleIdx="0" presStyleCnt="3"/>
      <dgm:spPr/>
      <dgm:t>
        <a:bodyPr/>
        <a:lstStyle/>
        <a:p>
          <a:endParaRPr lang="en-US"/>
        </a:p>
      </dgm:t>
    </dgm:pt>
    <dgm:pt modelId="{CC21C728-913B-45FE-88ED-84955FB04884}" type="pres">
      <dgm:prSet presAssocID="{3BE069FE-0DB3-416C-83FA-2F1871637BFE}" presName="node" presStyleLbl="node1" presStyleIdx="1" presStyleCnt="4" custLinFactNeighborY="1451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F6CB8E3-5C0A-41A4-A0EF-E9F3D4BD11D3}" type="pres">
      <dgm:prSet presAssocID="{08BBA4C2-2AF0-464B-8521-F0F23F7741E6}" presName="sibTrans" presStyleLbl="sibTrans2D1" presStyleIdx="1" presStyleCnt="3"/>
      <dgm:spPr/>
      <dgm:t>
        <a:bodyPr/>
        <a:lstStyle/>
        <a:p>
          <a:endParaRPr lang="en-US"/>
        </a:p>
      </dgm:t>
    </dgm:pt>
    <dgm:pt modelId="{734480B0-5B9D-4E1A-A14B-16248852F534}" type="pres">
      <dgm:prSet presAssocID="{08BBA4C2-2AF0-464B-8521-F0F23F7741E6}" presName="connectorText" presStyleLbl="sibTrans2D1" presStyleIdx="1" presStyleCnt="3"/>
      <dgm:spPr/>
      <dgm:t>
        <a:bodyPr/>
        <a:lstStyle/>
        <a:p>
          <a:endParaRPr lang="en-US"/>
        </a:p>
      </dgm:t>
    </dgm:pt>
    <dgm:pt modelId="{3A7DC1EB-1872-4107-A1F9-69A6E31808B9}" type="pres">
      <dgm:prSet presAssocID="{878B65C6-3F27-4707-8BD2-F5954AC29EFC}" presName="node" presStyleLbl="node1" presStyleIdx="2" presStyleCnt="4" custLinFactNeighborY="-995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D7DBB93-B9CF-4774-B208-385C7BC74704}" type="pres">
      <dgm:prSet presAssocID="{EB0DD963-0102-4E2E-804F-702F756754A2}" presName="sibTrans" presStyleLbl="sibTrans2D1" presStyleIdx="2" presStyleCnt="3"/>
      <dgm:spPr/>
      <dgm:t>
        <a:bodyPr/>
        <a:lstStyle/>
        <a:p>
          <a:endParaRPr lang="en-US"/>
        </a:p>
      </dgm:t>
    </dgm:pt>
    <dgm:pt modelId="{0EE8D50C-38D2-4D25-86E5-897D761A0EE3}" type="pres">
      <dgm:prSet presAssocID="{EB0DD963-0102-4E2E-804F-702F756754A2}" presName="connectorText" presStyleLbl="sibTrans2D1" presStyleIdx="2" presStyleCnt="3"/>
      <dgm:spPr/>
      <dgm:t>
        <a:bodyPr/>
        <a:lstStyle/>
        <a:p>
          <a:endParaRPr lang="en-US"/>
        </a:p>
      </dgm:t>
    </dgm:pt>
    <dgm:pt modelId="{E361B054-BEB9-441C-9714-C4A315FD4336}" type="pres">
      <dgm:prSet presAssocID="{54BACB25-4838-4BC2-BA64-A0275D709C18}" presName="node" presStyleLbl="node1" presStyleIdx="3" presStyleCnt="4" custScaleY="18952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407B31F9-193A-4CE1-973E-3401CB29AE52}" type="presOf" srcId="{54BACB25-4838-4BC2-BA64-A0275D709C18}" destId="{E361B054-BEB9-441C-9714-C4A315FD4336}" srcOrd="0" destOrd="0" presId="urn:microsoft.com/office/officeart/2005/8/layout/process2"/>
    <dgm:cxn modelId="{8E6C4E33-2068-42FC-BCDB-B5891D591084}" type="presOf" srcId="{3BE069FE-0DB3-416C-83FA-2F1871637BFE}" destId="{CC21C728-913B-45FE-88ED-84955FB04884}" srcOrd="0" destOrd="0" presId="urn:microsoft.com/office/officeart/2005/8/layout/process2"/>
    <dgm:cxn modelId="{A929CFBF-1BE6-4B8A-A738-B8C5DA5FA782}" srcId="{D652E0FB-B1DF-433A-A549-F9392536C908}" destId="{54BACB25-4838-4BC2-BA64-A0275D709C18}" srcOrd="3" destOrd="0" parTransId="{8B977809-E8D9-4B7D-9128-579C85756823}" sibTransId="{E48A867E-8284-49E9-A3E2-4A90E9CD0C59}"/>
    <dgm:cxn modelId="{330EC61A-A6D4-40C9-B18B-5B078E02BC89}" type="presOf" srcId="{D652E0FB-B1DF-433A-A549-F9392536C908}" destId="{3123769A-0606-4C11-AA19-AD1C9DC6B3E5}" srcOrd="0" destOrd="0" presId="urn:microsoft.com/office/officeart/2005/8/layout/process2"/>
    <dgm:cxn modelId="{01EA174F-BF16-40C7-9C57-32C8A8117D71}" type="presOf" srcId="{878B65C6-3F27-4707-8BD2-F5954AC29EFC}" destId="{3A7DC1EB-1872-4107-A1F9-69A6E31808B9}" srcOrd="0" destOrd="0" presId="urn:microsoft.com/office/officeart/2005/8/layout/process2"/>
    <dgm:cxn modelId="{BB2CFD4E-BD2B-40D1-B39B-85D903EF5BA0}" type="presOf" srcId="{2AB7E52D-BEA6-4544-B5FB-1863D2E0C4C3}" destId="{BEF63803-49D8-464E-AECB-54C967FABFEA}" srcOrd="0" destOrd="0" presId="urn:microsoft.com/office/officeart/2005/8/layout/process2"/>
    <dgm:cxn modelId="{D75B060D-6F31-4DCE-960D-A08A1373B6B0}" srcId="{D652E0FB-B1DF-433A-A549-F9392536C908}" destId="{3BE069FE-0DB3-416C-83FA-2F1871637BFE}" srcOrd="1" destOrd="0" parTransId="{483B7B45-2F21-4489-B739-69751BCAD3F2}" sibTransId="{08BBA4C2-2AF0-464B-8521-F0F23F7741E6}"/>
    <dgm:cxn modelId="{1432D7C6-2A68-4D99-AA24-D83994965029}" type="presOf" srcId="{12FFEACD-089B-464F-8F7D-9350EB6BB31E}" destId="{26774026-5E94-4DA7-9CEA-9449167EA2A2}" srcOrd="1" destOrd="0" presId="urn:microsoft.com/office/officeart/2005/8/layout/process2"/>
    <dgm:cxn modelId="{6F74F09E-1B2B-4499-9647-A02585B337E5}" srcId="{D652E0FB-B1DF-433A-A549-F9392536C908}" destId="{2AB7E52D-BEA6-4544-B5FB-1863D2E0C4C3}" srcOrd="0" destOrd="0" parTransId="{5406B42D-014E-4667-A6A0-E6AC1342EDEE}" sibTransId="{12FFEACD-089B-464F-8F7D-9350EB6BB31E}"/>
    <dgm:cxn modelId="{28701114-15BC-4612-8F54-E20B138B10F9}" type="presOf" srcId="{EB0DD963-0102-4E2E-804F-702F756754A2}" destId="{0EE8D50C-38D2-4D25-86E5-897D761A0EE3}" srcOrd="1" destOrd="0" presId="urn:microsoft.com/office/officeart/2005/8/layout/process2"/>
    <dgm:cxn modelId="{CFEC5A12-849F-4DAF-A3ED-965AC8BDA2FE}" type="presOf" srcId="{08BBA4C2-2AF0-464B-8521-F0F23F7741E6}" destId="{7F6CB8E3-5C0A-41A4-A0EF-E9F3D4BD11D3}" srcOrd="0" destOrd="0" presId="urn:microsoft.com/office/officeart/2005/8/layout/process2"/>
    <dgm:cxn modelId="{5F43DCBD-B140-4197-B2CB-94BF686FFD1D}" type="presOf" srcId="{EB0DD963-0102-4E2E-804F-702F756754A2}" destId="{7D7DBB93-B9CF-4774-B208-385C7BC74704}" srcOrd="0" destOrd="0" presId="urn:microsoft.com/office/officeart/2005/8/layout/process2"/>
    <dgm:cxn modelId="{096D604B-53FE-48BA-83A8-7C02DFBCCE51}" type="presOf" srcId="{08BBA4C2-2AF0-464B-8521-F0F23F7741E6}" destId="{734480B0-5B9D-4E1A-A14B-16248852F534}" srcOrd="1" destOrd="0" presId="urn:microsoft.com/office/officeart/2005/8/layout/process2"/>
    <dgm:cxn modelId="{708EF682-8970-4748-AA25-FAE58EC9ED74}" type="presOf" srcId="{12FFEACD-089B-464F-8F7D-9350EB6BB31E}" destId="{CEEF4E03-8175-48D1-99BC-8BE62F14E193}" srcOrd="0" destOrd="0" presId="urn:microsoft.com/office/officeart/2005/8/layout/process2"/>
    <dgm:cxn modelId="{4E57A7DD-9E7B-4C3D-BD0D-C19F2CD5B636}" srcId="{D652E0FB-B1DF-433A-A549-F9392536C908}" destId="{878B65C6-3F27-4707-8BD2-F5954AC29EFC}" srcOrd="2" destOrd="0" parTransId="{B53548D0-9C7B-495A-B39F-B84A24224726}" sibTransId="{EB0DD963-0102-4E2E-804F-702F756754A2}"/>
    <dgm:cxn modelId="{0A2ED7CD-3088-44B8-95EE-A1811BBD2707}" type="presParOf" srcId="{3123769A-0606-4C11-AA19-AD1C9DC6B3E5}" destId="{BEF63803-49D8-464E-AECB-54C967FABFEA}" srcOrd="0" destOrd="0" presId="urn:microsoft.com/office/officeart/2005/8/layout/process2"/>
    <dgm:cxn modelId="{9B0D3EA5-BA9A-49E8-AC01-6FA7A70C92D7}" type="presParOf" srcId="{3123769A-0606-4C11-AA19-AD1C9DC6B3E5}" destId="{CEEF4E03-8175-48D1-99BC-8BE62F14E193}" srcOrd="1" destOrd="0" presId="urn:microsoft.com/office/officeart/2005/8/layout/process2"/>
    <dgm:cxn modelId="{753E2900-F28B-4A9A-9966-232865409073}" type="presParOf" srcId="{CEEF4E03-8175-48D1-99BC-8BE62F14E193}" destId="{26774026-5E94-4DA7-9CEA-9449167EA2A2}" srcOrd="0" destOrd="0" presId="urn:microsoft.com/office/officeart/2005/8/layout/process2"/>
    <dgm:cxn modelId="{B10D549A-FDF6-44F5-BE21-CCFB722B801C}" type="presParOf" srcId="{3123769A-0606-4C11-AA19-AD1C9DC6B3E5}" destId="{CC21C728-913B-45FE-88ED-84955FB04884}" srcOrd="2" destOrd="0" presId="urn:microsoft.com/office/officeart/2005/8/layout/process2"/>
    <dgm:cxn modelId="{2720C176-D75C-4942-8683-AB82C6F4BF36}" type="presParOf" srcId="{3123769A-0606-4C11-AA19-AD1C9DC6B3E5}" destId="{7F6CB8E3-5C0A-41A4-A0EF-E9F3D4BD11D3}" srcOrd="3" destOrd="0" presId="urn:microsoft.com/office/officeart/2005/8/layout/process2"/>
    <dgm:cxn modelId="{E300B3C2-808C-4CB6-81BA-CD80C7E2CC52}" type="presParOf" srcId="{7F6CB8E3-5C0A-41A4-A0EF-E9F3D4BD11D3}" destId="{734480B0-5B9D-4E1A-A14B-16248852F534}" srcOrd="0" destOrd="0" presId="urn:microsoft.com/office/officeart/2005/8/layout/process2"/>
    <dgm:cxn modelId="{20B805EF-6ED2-47DE-B030-FDDDBC0F6DC0}" type="presParOf" srcId="{3123769A-0606-4C11-AA19-AD1C9DC6B3E5}" destId="{3A7DC1EB-1872-4107-A1F9-69A6E31808B9}" srcOrd="4" destOrd="0" presId="urn:microsoft.com/office/officeart/2005/8/layout/process2"/>
    <dgm:cxn modelId="{E3770AD7-4F2B-436B-9909-19ECF668DE92}" type="presParOf" srcId="{3123769A-0606-4C11-AA19-AD1C9DC6B3E5}" destId="{7D7DBB93-B9CF-4774-B208-385C7BC74704}" srcOrd="5" destOrd="0" presId="urn:microsoft.com/office/officeart/2005/8/layout/process2"/>
    <dgm:cxn modelId="{99ACFE9B-C9F5-4BEC-A7CB-7C8F1C3D6AEB}" type="presParOf" srcId="{7D7DBB93-B9CF-4774-B208-385C7BC74704}" destId="{0EE8D50C-38D2-4D25-86E5-897D761A0EE3}" srcOrd="0" destOrd="0" presId="urn:microsoft.com/office/officeart/2005/8/layout/process2"/>
    <dgm:cxn modelId="{EC30E22F-27CB-447F-A739-85360179416C}" type="presParOf" srcId="{3123769A-0606-4C11-AA19-AD1C9DC6B3E5}" destId="{E361B054-BEB9-441C-9714-C4A315FD4336}" srcOrd="6" destOrd="0" presId="urn:microsoft.com/office/officeart/2005/8/layout/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3.xml><?xml version="1.0" encoding="utf-8"?>
<dgm:dataModel xmlns:dgm="http://schemas.openxmlformats.org/drawingml/2006/diagram" xmlns:a="http://schemas.openxmlformats.org/drawingml/2006/main">
  <dgm:ptLst>
    <dgm:pt modelId="{D652E0FB-B1DF-433A-A549-F9392536C908}" type="doc">
      <dgm:prSet loTypeId="urn:microsoft.com/office/officeart/2005/8/layout/process2" loCatId="process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en-US"/>
        </a:p>
      </dgm:t>
    </dgm:pt>
    <dgm:pt modelId="{2AB7E52D-BEA6-4544-B5FB-1863D2E0C4C3}">
      <dgm:prSet phldrT="[Text]" custT="1"/>
      <dgm:spPr/>
      <dgm:t>
        <a:bodyPr/>
        <a:lstStyle/>
        <a:p>
          <a:pPr rtl="1"/>
          <a:r>
            <a:rPr lang="fa-IR" sz="1400">
              <a:cs typeface="B Mitra" panose="00000400000000000000" pitchFamily="2" charset="-78"/>
            </a:rPr>
            <a:t>قیمت نهایی سهم را وارد کنید و با توجه به پیشنهادات خرید را انجام دهید.</a:t>
          </a:r>
          <a:endParaRPr lang="en-US" sz="1400">
            <a:cs typeface="B Mitra" panose="00000400000000000000" pitchFamily="2" charset="-78"/>
          </a:endParaRPr>
        </a:p>
      </dgm:t>
    </dgm:pt>
    <dgm:pt modelId="{5406B42D-014E-4667-A6A0-E6AC1342EDEE}" type="parTrans" cxnId="{6F74F09E-1B2B-4499-9647-A02585B337E5}">
      <dgm:prSet/>
      <dgm:spPr/>
      <dgm:t>
        <a:bodyPr/>
        <a:lstStyle/>
        <a:p>
          <a:endParaRPr lang="en-US"/>
        </a:p>
      </dgm:t>
    </dgm:pt>
    <dgm:pt modelId="{12FFEACD-089B-464F-8F7D-9350EB6BB31E}" type="sibTrans" cxnId="{6F74F09E-1B2B-4499-9647-A02585B337E5}">
      <dgm:prSet/>
      <dgm:spPr/>
      <dgm:t>
        <a:bodyPr/>
        <a:lstStyle/>
        <a:p>
          <a:endParaRPr lang="en-US"/>
        </a:p>
      </dgm:t>
    </dgm:pt>
    <dgm:pt modelId="{3BE069FE-0DB3-416C-83FA-2F1871637BFE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قیمت نهایی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483B7B45-2F21-4489-B739-69751BCAD3F2}" type="parTrans" cxnId="{D75B060D-6F31-4DCE-960D-A08A1373B6B0}">
      <dgm:prSet/>
      <dgm:spPr/>
      <dgm:t>
        <a:bodyPr/>
        <a:lstStyle/>
        <a:p>
          <a:endParaRPr lang="en-US"/>
        </a:p>
      </dgm:t>
    </dgm:pt>
    <dgm:pt modelId="{08BBA4C2-2AF0-464B-8521-F0F23F7741E6}" type="sibTrans" cxnId="{D75B060D-6F31-4DCE-960D-A08A1373B6B0}">
      <dgm:prSet/>
      <dgm:spPr/>
      <dgm:t>
        <a:bodyPr/>
        <a:lstStyle/>
        <a:p>
          <a:endParaRPr lang="en-US"/>
        </a:p>
      </dgm:t>
    </dgm:pt>
    <dgm:pt modelId="{878B65C6-3F27-4707-8BD2-F5954AC29EFC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مقدار حجم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B53548D0-9C7B-495A-B39F-B84A24224726}" type="parTrans" cxnId="{4E57A7DD-9E7B-4C3D-BD0D-C19F2CD5B636}">
      <dgm:prSet/>
      <dgm:spPr/>
      <dgm:t>
        <a:bodyPr/>
        <a:lstStyle/>
        <a:p>
          <a:endParaRPr lang="en-US"/>
        </a:p>
      </dgm:t>
    </dgm:pt>
    <dgm:pt modelId="{EB0DD963-0102-4E2E-804F-702F756754A2}" type="sibTrans" cxnId="{4E57A7DD-9E7B-4C3D-BD0D-C19F2CD5B636}">
      <dgm:prSet/>
      <dgm:spPr/>
      <dgm:t>
        <a:bodyPr/>
        <a:lstStyle/>
        <a:p>
          <a:endParaRPr lang="en-US"/>
        </a:p>
      </dgm:t>
    </dgm:pt>
    <dgm:pt modelId="{54BACB25-4838-4BC2-BA64-A0275D709C18}">
      <dgm:prSet custT="1"/>
      <dgm:spPr/>
      <dgm:t>
        <a:bodyPr/>
        <a:lstStyle/>
        <a:p>
          <a:r>
            <a:rPr lang="fa-IR" sz="1400">
              <a:cs typeface="B Koodak" panose="00000700000000000000" pitchFamily="2" charset="-78"/>
            </a:rPr>
            <a:t>مطابق با دستورهای فروش و حجم های مشخص شده دستورات سفارش فروش را در سامانه آنلاین ثبت کنید.</a:t>
          </a:r>
          <a:endParaRPr lang="en-US" sz="1400">
            <a:cs typeface="B Koodak" panose="00000700000000000000" pitchFamily="2" charset="-78"/>
          </a:endParaRPr>
        </a:p>
      </dgm:t>
    </dgm:pt>
    <dgm:pt modelId="{8B977809-E8D9-4B7D-9128-579C85756823}" type="parTrans" cxnId="{A929CFBF-1BE6-4B8A-A738-B8C5DA5FA782}">
      <dgm:prSet/>
      <dgm:spPr/>
      <dgm:t>
        <a:bodyPr/>
        <a:lstStyle/>
        <a:p>
          <a:endParaRPr lang="en-US"/>
        </a:p>
      </dgm:t>
    </dgm:pt>
    <dgm:pt modelId="{E48A867E-8284-49E9-A3E2-4A90E9CD0C59}" type="sibTrans" cxnId="{A929CFBF-1BE6-4B8A-A738-B8C5DA5FA782}">
      <dgm:prSet/>
      <dgm:spPr/>
      <dgm:t>
        <a:bodyPr/>
        <a:lstStyle/>
        <a:p>
          <a:endParaRPr lang="en-US"/>
        </a:p>
      </dgm:t>
    </dgm:pt>
    <dgm:pt modelId="{3123769A-0606-4C11-AA19-AD1C9DC6B3E5}" type="pres">
      <dgm:prSet presAssocID="{D652E0FB-B1DF-433A-A549-F9392536C908}" presName="linearFlow" presStyleCnt="0">
        <dgm:presLayoutVars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BEF63803-49D8-464E-AECB-54C967FABFEA}" type="pres">
      <dgm:prSet presAssocID="{2AB7E52D-BEA6-4544-B5FB-1863D2E0C4C3}" presName="node" presStyleLbl="node1" presStyleIdx="0" presStyleCnt="4" custScaleY="150748" custLinFactNeighborY="248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EEF4E03-8175-48D1-99BC-8BE62F14E193}" type="pres">
      <dgm:prSet presAssocID="{12FFEACD-089B-464F-8F7D-9350EB6BB31E}" presName="sibTrans" presStyleLbl="sibTrans2D1" presStyleIdx="0" presStyleCnt="3"/>
      <dgm:spPr/>
      <dgm:t>
        <a:bodyPr/>
        <a:lstStyle/>
        <a:p>
          <a:endParaRPr lang="en-US"/>
        </a:p>
      </dgm:t>
    </dgm:pt>
    <dgm:pt modelId="{26774026-5E94-4DA7-9CEA-9449167EA2A2}" type="pres">
      <dgm:prSet presAssocID="{12FFEACD-089B-464F-8F7D-9350EB6BB31E}" presName="connectorText" presStyleLbl="sibTrans2D1" presStyleIdx="0" presStyleCnt="3"/>
      <dgm:spPr/>
      <dgm:t>
        <a:bodyPr/>
        <a:lstStyle/>
        <a:p>
          <a:endParaRPr lang="en-US"/>
        </a:p>
      </dgm:t>
    </dgm:pt>
    <dgm:pt modelId="{CC21C728-913B-45FE-88ED-84955FB04884}" type="pres">
      <dgm:prSet presAssocID="{3BE069FE-0DB3-416C-83FA-2F1871637BFE}" presName="node" presStyleLbl="node1" presStyleIdx="1" presStyleCnt="4" custLinFactNeighborY="1451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F6CB8E3-5C0A-41A4-A0EF-E9F3D4BD11D3}" type="pres">
      <dgm:prSet presAssocID="{08BBA4C2-2AF0-464B-8521-F0F23F7741E6}" presName="sibTrans" presStyleLbl="sibTrans2D1" presStyleIdx="1" presStyleCnt="3"/>
      <dgm:spPr/>
      <dgm:t>
        <a:bodyPr/>
        <a:lstStyle/>
        <a:p>
          <a:endParaRPr lang="en-US"/>
        </a:p>
      </dgm:t>
    </dgm:pt>
    <dgm:pt modelId="{734480B0-5B9D-4E1A-A14B-16248852F534}" type="pres">
      <dgm:prSet presAssocID="{08BBA4C2-2AF0-464B-8521-F0F23F7741E6}" presName="connectorText" presStyleLbl="sibTrans2D1" presStyleIdx="1" presStyleCnt="3"/>
      <dgm:spPr/>
      <dgm:t>
        <a:bodyPr/>
        <a:lstStyle/>
        <a:p>
          <a:endParaRPr lang="en-US"/>
        </a:p>
      </dgm:t>
    </dgm:pt>
    <dgm:pt modelId="{3A7DC1EB-1872-4107-A1F9-69A6E31808B9}" type="pres">
      <dgm:prSet presAssocID="{878B65C6-3F27-4707-8BD2-F5954AC29EFC}" presName="node" presStyleLbl="node1" presStyleIdx="2" presStyleCnt="4" custLinFactNeighborY="-995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D7DBB93-B9CF-4774-B208-385C7BC74704}" type="pres">
      <dgm:prSet presAssocID="{EB0DD963-0102-4E2E-804F-702F756754A2}" presName="sibTrans" presStyleLbl="sibTrans2D1" presStyleIdx="2" presStyleCnt="3"/>
      <dgm:spPr/>
      <dgm:t>
        <a:bodyPr/>
        <a:lstStyle/>
        <a:p>
          <a:endParaRPr lang="en-US"/>
        </a:p>
      </dgm:t>
    </dgm:pt>
    <dgm:pt modelId="{0EE8D50C-38D2-4D25-86E5-897D761A0EE3}" type="pres">
      <dgm:prSet presAssocID="{EB0DD963-0102-4E2E-804F-702F756754A2}" presName="connectorText" presStyleLbl="sibTrans2D1" presStyleIdx="2" presStyleCnt="3"/>
      <dgm:spPr/>
      <dgm:t>
        <a:bodyPr/>
        <a:lstStyle/>
        <a:p>
          <a:endParaRPr lang="en-US"/>
        </a:p>
      </dgm:t>
    </dgm:pt>
    <dgm:pt modelId="{E361B054-BEB9-441C-9714-C4A315FD4336}" type="pres">
      <dgm:prSet presAssocID="{54BACB25-4838-4BC2-BA64-A0275D709C18}" presName="node" presStyleLbl="node1" presStyleIdx="3" presStyleCnt="4" custScaleY="18952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A929CFBF-1BE6-4B8A-A738-B8C5DA5FA782}" srcId="{D652E0FB-B1DF-433A-A549-F9392536C908}" destId="{54BACB25-4838-4BC2-BA64-A0275D709C18}" srcOrd="3" destOrd="0" parTransId="{8B977809-E8D9-4B7D-9128-579C85756823}" sibTransId="{E48A867E-8284-49E9-A3E2-4A90E9CD0C59}"/>
    <dgm:cxn modelId="{DBA07A77-FCD5-4114-A148-928ED21868EE}" type="presOf" srcId="{12FFEACD-089B-464F-8F7D-9350EB6BB31E}" destId="{26774026-5E94-4DA7-9CEA-9449167EA2A2}" srcOrd="1" destOrd="0" presId="urn:microsoft.com/office/officeart/2005/8/layout/process2"/>
    <dgm:cxn modelId="{2FBC9568-AC8F-4DB7-990E-F4E89755539E}" type="presOf" srcId="{EB0DD963-0102-4E2E-804F-702F756754A2}" destId="{7D7DBB93-B9CF-4774-B208-385C7BC74704}" srcOrd="0" destOrd="0" presId="urn:microsoft.com/office/officeart/2005/8/layout/process2"/>
    <dgm:cxn modelId="{CE5D992D-4FE9-4065-A690-FD7EA307CD45}" type="presOf" srcId="{2AB7E52D-BEA6-4544-B5FB-1863D2E0C4C3}" destId="{BEF63803-49D8-464E-AECB-54C967FABFEA}" srcOrd="0" destOrd="0" presId="urn:microsoft.com/office/officeart/2005/8/layout/process2"/>
    <dgm:cxn modelId="{CCD46E47-A5F8-4825-8CA3-E60E21D07AF7}" type="presOf" srcId="{D652E0FB-B1DF-433A-A549-F9392536C908}" destId="{3123769A-0606-4C11-AA19-AD1C9DC6B3E5}" srcOrd="0" destOrd="0" presId="urn:microsoft.com/office/officeart/2005/8/layout/process2"/>
    <dgm:cxn modelId="{38321EC4-46AE-4C1F-B8E6-CED0ADB6EC7F}" type="presOf" srcId="{EB0DD963-0102-4E2E-804F-702F756754A2}" destId="{0EE8D50C-38D2-4D25-86E5-897D761A0EE3}" srcOrd="1" destOrd="0" presId="urn:microsoft.com/office/officeart/2005/8/layout/process2"/>
    <dgm:cxn modelId="{D75B060D-6F31-4DCE-960D-A08A1373B6B0}" srcId="{D652E0FB-B1DF-433A-A549-F9392536C908}" destId="{3BE069FE-0DB3-416C-83FA-2F1871637BFE}" srcOrd="1" destOrd="0" parTransId="{483B7B45-2F21-4489-B739-69751BCAD3F2}" sibTransId="{08BBA4C2-2AF0-464B-8521-F0F23F7741E6}"/>
    <dgm:cxn modelId="{4B8A0379-FB82-4119-90A8-2F49AF526BC1}" type="presOf" srcId="{878B65C6-3F27-4707-8BD2-F5954AC29EFC}" destId="{3A7DC1EB-1872-4107-A1F9-69A6E31808B9}" srcOrd="0" destOrd="0" presId="urn:microsoft.com/office/officeart/2005/8/layout/process2"/>
    <dgm:cxn modelId="{9462700A-EA88-4C06-BED7-18D298AD9F26}" type="presOf" srcId="{3BE069FE-0DB3-416C-83FA-2F1871637BFE}" destId="{CC21C728-913B-45FE-88ED-84955FB04884}" srcOrd="0" destOrd="0" presId="urn:microsoft.com/office/officeart/2005/8/layout/process2"/>
    <dgm:cxn modelId="{70D33C46-337A-4335-B644-5FACCF43796E}" type="presOf" srcId="{54BACB25-4838-4BC2-BA64-A0275D709C18}" destId="{E361B054-BEB9-441C-9714-C4A315FD4336}" srcOrd="0" destOrd="0" presId="urn:microsoft.com/office/officeart/2005/8/layout/process2"/>
    <dgm:cxn modelId="{6F74F09E-1B2B-4499-9647-A02585B337E5}" srcId="{D652E0FB-B1DF-433A-A549-F9392536C908}" destId="{2AB7E52D-BEA6-4544-B5FB-1863D2E0C4C3}" srcOrd="0" destOrd="0" parTransId="{5406B42D-014E-4667-A6A0-E6AC1342EDEE}" sibTransId="{12FFEACD-089B-464F-8F7D-9350EB6BB31E}"/>
    <dgm:cxn modelId="{07769484-04EF-4C2F-AF3C-E934E889C2BB}" type="presOf" srcId="{12FFEACD-089B-464F-8F7D-9350EB6BB31E}" destId="{CEEF4E03-8175-48D1-99BC-8BE62F14E193}" srcOrd="0" destOrd="0" presId="urn:microsoft.com/office/officeart/2005/8/layout/process2"/>
    <dgm:cxn modelId="{028BC745-D625-4417-873C-80FAF1133F07}" type="presOf" srcId="{08BBA4C2-2AF0-464B-8521-F0F23F7741E6}" destId="{7F6CB8E3-5C0A-41A4-A0EF-E9F3D4BD11D3}" srcOrd="0" destOrd="0" presId="urn:microsoft.com/office/officeart/2005/8/layout/process2"/>
    <dgm:cxn modelId="{7A8F5ECA-F0BA-4100-9D1B-7D1760F1623F}" type="presOf" srcId="{08BBA4C2-2AF0-464B-8521-F0F23F7741E6}" destId="{734480B0-5B9D-4E1A-A14B-16248852F534}" srcOrd="1" destOrd="0" presId="urn:microsoft.com/office/officeart/2005/8/layout/process2"/>
    <dgm:cxn modelId="{4E57A7DD-9E7B-4C3D-BD0D-C19F2CD5B636}" srcId="{D652E0FB-B1DF-433A-A549-F9392536C908}" destId="{878B65C6-3F27-4707-8BD2-F5954AC29EFC}" srcOrd="2" destOrd="0" parTransId="{B53548D0-9C7B-495A-B39F-B84A24224726}" sibTransId="{EB0DD963-0102-4E2E-804F-702F756754A2}"/>
    <dgm:cxn modelId="{CFE0B1FE-A106-452A-B4DF-7A92F50B4C01}" type="presParOf" srcId="{3123769A-0606-4C11-AA19-AD1C9DC6B3E5}" destId="{BEF63803-49D8-464E-AECB-54C967FABFEA}" srcOrd="0" destOrd="0" presId="urn:microsoft.com/office/officeart/2005/8/layout/process2"/>
    <dgm:cxn modelId="{8FB01AF2-34EE-4D19-9251-8D8DE4E25B61}" type="presParOf" srcId="{3123769A-0606-4C11-AA19-AD1C9DC6B3E5}" destId="{CEEF4E03-8175-48D1-99BC-8BE62F14E193}" srcOrd="1" destOrd="0" presId="urn:microsoft.com/office/officeart/2005/8/layout/process2"/>
    <dgm:cxn modelId="{1A2278DC-C038-45BB-8E37-E2E8946FD081}" type="presParOf" srcId="{CEEF4E03-8175-48D1-99BC-8BE62F14E193}" destId="{26774026-5E94-4DA7-9CEA-9449167EA2A2}" srcOrd="0" destOrd="0" presId="urn:microsoft.com/office/officeart/2005/8/layout/process2"/>
    <dgm:cxn modelId="{7F22927D-6C59-457C-8523-163523A848A5}" type="presParOf" srcId="{3123769A-0606-4C11-AA19-AD1C9DC6B3E5}" destId="{CC21C728-913B-45FE-88ED-84955FB04884}" srcOrd="2" destOrd="0" presId="urn:microsoft.com/office/officeart/2005/8/layout/process2"/>
    <dgm:cxn modelId="{E4D27ACA-7CE2-47E8-AFF2-BB98466896A5}" type="presParOf" srcId="{3123769A-0606-4C11-AA19-AD1C9DC6B3E5}" destId="{7F6CB8E3-5C0A-41A4-A0EF-E9F3D4BD11D3}" srcOrd="3" destOrd="0" presId="urn:microsoft.com/office/officeart/2005/8/layout/process2"/>
    <dgm:cxn modelId="{91E0B449-EE4C-4445-9126-49B14A872728}" type="presParOf" srcId="{7F6CB8E3-5C0A-41A4-A0EF-E9F3D4BD11D3}" destId="{734480B0-5B9D-4E1A-A14B-16248852F534}" srcOrd="0" destOrd="0" presId="urn:microsoft.com/office/officeart/2005/8/layout/process2"/>
    <dgm:cxn modelId="{AC3DE556-C7B8-4242-976C-ADAFE33AB2A3}" type="presParOf" srcId="{3123769A-0606-4C11-AA19-AD1C9DC6B3E5}" destId="{3A7DC1EB-1872-4107-A1F9-69A6E31808B9}" srcOrd="4" destOrd="0" presId="urn:microsoft.com/office/officeart/2005/8/layout/process2"/>
    <dgm:cxn modelId="{9219C3F7-7CEC-491D-AA67-6D5409A44579}" type="presParOf" srcId="{3123769A-0606-4C11-AA19-AD1C9DC6B3E5}" destId="{7D7DBB93-B9CF-4774-B208-385C7BC74704}" srcOrd="5" destOrd="0" presId="urn:microsoft.com/office/officeart/2005/8/layout/process2"/>
    <dgm:cxn modelId="{DF0908D5-9AE8-4026-85DC-1627ADA57083}" type="presParOf" srcId="{7D7DBB93-B9CF-4774-B208-385C7BC74704}" destId="{0EE8D50C-38D2-4D25-86E5-897D761A0EE3}" srcOrd="0" destOrd="0" presId="urn:microsoft.com/office/officeart/2005/8/layout/process2"/>
    <dgm:cxn modelId="{64D7595D-EB64-4AE9-A876-CCF3FB8082C3}" type="presParOf" srcId="{3123769A-0606-4C11-AA19-AD1C9DC6B3E5}" destId="{E361B054-BEB9-441C-9714-C4A315FD4336}" srcOrd="6" destOrd="0" presId="urn:microsoft.com/office/officeart/2005/8/layout/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ata4.xml><?xml version="1.0" encoding="utf-8"?>
<dgm:dataModel xmlns:dgm="http://schemas.openxmlformats.org/drawingml/2006/diagram" xmlns:a="http://schemas.openxmlformats.org/drawingml/2006/main">
  <dgm:ptLst>
    <dgm:pt modelId="{D652E0FB-B1DF-433A-A549-F9392536C908}" type="doc">
      <dgm:prSet loTypeId="urn:microsoft.com/office/officeart/2005/8/layout/process2" loCatId="process" qsTypeId="urn:microsoft.com/office/officeart/2005/8/quickstyle/simple1" qsCatId="simple" csTypeId="urn:microsoft.com/office/officeart/2005/8/colors/colorful2" csCatId="colorful" phldr="1"/>
      <dgm:spPr/>
      <dgm:t>
        <a:bodyPr/>
        <a:lstStyle/>
        <a:p>
          <a:endParaRPr lang="en-US"/>
        </a:p>
      </dgm:t>
    </dgm:pt>
    <dgm:pt modelId="{2AB7E52D-BEA6-4544-B5FB-1863D2E0C4C3}">
      <dgm:prSet phldrT="[Text]" custT="1"/>
      <dgm:spPr/>
      <dgm:t>
        <a:bodyPr/>
        <a:lstStyle/>
        <a:p>
          <a:pPr rtl="1"/>
          <a:r>
            <a:rPr lang="fa-IR" sz="1400">
              <a:cs typeface="B Mitra" panose="00000400000000000000" pitchFamily="2" charset="-78"/>
            </a:rPr>
            <a:t>قیمت نهایی سهم را وارد کنید و با توجه به پیشنهادات خرید را انجام دهید.</a:t>
          </a:r>
          <a:endParaRPr lang="en-US" sz="1400">
            <a:cs typeface="B Mitra" panose="00000400000000000000" pitchFamily="2" charset="-78"/>
          </a:endParaRPr>
        </a:p>
      </dgm:t>
    </dgm:pt>
    <dgm:pt modelId="{5406B42D-014E-4667-A6A0-E6AC1342EDEE}" type="parTrans" cxnId="{6F74F09E-1B2B-4499-9647-A02585B337E5}">
      <dgm:prSet/>
      <dgm:spPr/>
      <dgm:t>
        <a:bodyPr/>
        <a:lstStyle/>
        <a:p>
          <a:endParaRPr lang="en-US"/>
        </a:p>
      </dgm:t>
    </dgm:pt>
    <dgm:pt modelId="{12FFEACD-089B-464F-8F7D-9350EB6BB31E}" type="sibTrans" cxnId="{6F74F09E-1B2B-4499-9647-A02585B337E5}">
      <dgm:prSet/>
      <dgm:spPr/>
      <dgm:t>
        <a:bodyPr/>
        <a:lstStyle/>
        <a:p>
          <a:endParaRPr lang="en-US"/>
        </a:p>
      </dgm:t>
    </dgm:pt>
    <dgm:pt modelId="{3BE069FE-0DB3-416C-83FA-2F1871637BFE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قیمت نهایی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483B7B45-2F21-4489-B739-69751BCAD3F2}" type="parTrans" cxnId="{D75B060D-6F31-4DCE-960D-A08A1373B6B0}">
      <dgm:prSet/>
      <dgm:spPr/>
      <dgm:t>
        <a:bodyPr/>
        <a:lstStyle/>
        <a:p>
          <a:endParaRPr lang="en-US"/>
        </a:p>
      </dgm:t>
    </dgm:pt>
    <dgm:pt modelId="{08BBA4C2-2AF0-464B-8521-F0F23F7741E6}" type="sibTrans" cxnId="{D75B060D-6F31-4DCE-960D-A08A1373B6B0}">
      <dgm:prSet/>
      <dgm:spPr/>
      <dgm:t>
        <a:bodyPr/>
        <a:lstStyle/>
        <a:p>
          <a:endParaRPr lang="en-US"/>
        </a:p>
      </dgm:t>
    </dgm:pt>
    <dgm:pt modelId="{878B65C6-3F27-4707-8BD2-F5954AC29EFC}">
      <dgm:prSet phldrT="[Text]"/>
      <dgm:spPr/>
      <dgm:t>
        <a:bodyPr/>
        <a:lstStyle/>
        <a:p>
          <a:r>
            <a:rPr lang="fa-IR">
              <a:cs typeface="B Mitra" panose="00000400000000000000" pitchFamily="2" charset="-78"/>
            </a:rPr>
            <a:t>مقدار حجم خریداری شده را وارد کنید.</a:t>
          </a:r>
          <a:endParaRPr lang="en-US">
            <a:cs typeface="B Mitra" panose="00000400000000000000" pitchFamily="2" charset="-78"/>
          </a:endParaRPr>
        </a:p>
      </dgm:t>
    </dgm:pt>
    <dgm:pt modelId="{B53548D0-9C7B-495A-B39F-B84A24224726}" type="parTrans" cxnId="{4E57A7DD-9E7B-4C3D-BD0D-C19F2CD5B636}">
      <dgm:prSet/>
      <dgm:spPr/>
      <dgm:t>
        <a:bodyPr/>
        <a:lstStyle/>
        <a:p>
          <a:endParaRPr lang="en-US"/>
        </a:p>
      </dgm:t>
    </dgm:pt>
    <dgm:pt modelId="{EB0DD963-0102-4E2E-804F-702F756754A2}" type="sibTrans" cxnId="{4E57A7DD-9E7B-4C3D-BD0D-C19F2CD5B636}">
      <dgm:prSet/>
      <dgm:spPr/>
      <dgm:t>
        <a:bodyPr/>
        <a:lstStyle/>
        <a:p>
          <a:endParaRPr lang="en-US"/>
        </a:p>
      </dgm:t>
    </dgm:pt>
    <dgm:pt modelId="{54BACB25-4838-4BC2-BA64-A0275D709C18}">
      <dgm:prSet custT="1"/>
      <dgm:spPr/>
      <dgm:t>
        <a:bodyPr/>
        <a:lstStyle/>
        <a:p>
          <a:r>
            <a:rPr lang="fa-IR" sz="1400">
              <a:cs typeface="B Koodak" panose="00000700000000000000" pitchFamily="2" charset="-78"/>
            </a:rPr>
            <a:t>مطابق با دستورهای فروش و حجم های مشخص شده دستورات سفارش فروش را در سامانه آنلاین ثبت کنید.</a:t>
          </a:r>
          <a:endParaRPr lang="en-US" sz="1400">
            <a:cs typeface="B Koodak" panose="00000700000000000000" pitchFamily="2" charset="-78"/>
          </a:endParaRPr>
        </a:p>
      </dgm:t>
    </dgm:pt>
    <dgm:pt modelId="{8B977809-E8D9-4B7D-9128-579C85756823}" type="parTrans" cxnId="{A929CFBF-1BE6-4B8A-A738-B8C5DA5FA782}">
      <dgm:prSet/>
      <dgm:spPr/>
      <dgm:t>
        <a:bodyPr/>
        <a:lstStyle/>
        <a:p>
          <a:endParaRPr lang="en-US"/>
        </a:p>
      </dgm:t>
    </dgm:pt>
    <dgm:pt modelId="{E48A867E-8284-49E9-A3E2-4A90E9CD0C59}" type="sibTrans" cxnId="{A929CFBF-1BE6-4B8A-A738-B8C5DA5FA782}">
      <dgm:prSet/>
      <dgm:spPr/>
      <dgm:t>
        <a:bodyPr/>
        <a:lstStyle/>
        <a:p>
          <a:endParaRPr lang="en-US"/>
        </a:p>
      </dgm:t>
    </dgm:pt>
    <dgm:pt modelId="{3123769A-0606-4C11-AA19-AD1C9DC6B3E5}" type="pres">
      <dgm:prSet presAssocID="{D652E0FB-B1DF-433A-A549-F9392536C908}" presName="linearFlow" presStyleCnt="0">
        <dgm:presLayoutVars>
          <dgm:resizeHandles val="exact"/>
        </dgm:presLayoutVars>
      </dgm:prSet>
      <dgm:spPr/>
      <dgm:t>
        <a:bodyPr/>
        <a:lstStyle/>
        <a:p>
          <a:endParaRPr lang="en-US"/>
        </a:p>
      </dgm:t>
    </dgm:pt>
    <dgm:pt modelId="{BEF63803-49D8-464E-AECB-54C967FABFEA}" type="pres">
      <dgm:prSet presAssocID="{2AB7E52D-BEA6-4544-B5FB-1863D2E0C4C3}" presName="node" presStyleLbl="node1" presStyleIdx="0" presStyleCnt="4" custScaleY="150748" custLinFactNeighborY="24880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CEEF4E03-8175-48D1-99BC-8BE62F14E193}" type="pres">
      <dgm:prSet presAssocID="{12FFEACD-089B-464F-8F7D-9350EB6BB31E}" presName="sibTrans" presStyleLbl="sibTrans2D1" presStyleIdx="0" presStyleCnt="3"/>
      <dgm:spPr/>
      <dgm:t>
        <a:bodyPr/>
        <a:lstStyle/>
        <a:p>
          <a:endParaRPr lang="en-US"/>
        </a:p>
      </dgm:t>
    </dgm:pt>
    <dgm:pt modelId="{26774026-5E94-4DA7-9CEA-9449167EA2A2}" type="pres">
      <dgm:prSet presAssocID="{12FFEACD-089B-464F-8F7D-9350EB6BB31E}" presName="connectorText" presStyleLbl="sibTrans2D1" presStyleIdx="0" presStyleCnt="3"/>
      <dgm:spPr/>
      <dgm:t>
        <a:bodyPr/>
        <a:lstStyle/>
        <a:p>
          <a:endParaRPr lang="en-US"/>
        </a:p>
      </dgm:t>
    </dgm:pt>
    <dgm:pt modelId="{CC21C728-913B-45FE-88ED-84955FB04884}" type="pres">
      <dgm:prSet presAssocID="{3BE069FE-0DB3-416C-83FA-2F1871637BFE}" presName="node" presStyleLbl="node1" presStyleIdx="1" presStyleCnt="4" custLinFactNeighborY="14513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F6CB8E3-5C0A-41A4-A0EF-E9F3D4BD11D3}" type="pres">
      <dgm:prSet presAssocID="{08BBA4C2-2AF0-464B-8521-F0F23F7741E6}" presName="sibTrans" presStyleLbl="sibTrans2D1" presStyleIdx="1" presStyleCnt="3"/>
      <dgm:spPr/>
      <dgm:t>
        <a:bodyPr/>
        <a:lstStyle/>
        <a:p>
          <a:endParaRPr lang="en-US"/>
        </a:p>
      </dgm:t>
    </dgm:pt>
    <dgm:pt modelId="{734480B0-5B9D-4E1A-A14B-16248852F534}" type="pres">
      <dgm:prSet presAssocID="{08BBA4C2-2AF0-464B-8521-F0F23F7741E6}" presName="connectorText" presStyleLbl="sibTrans2D1" presStyleIdx="1" presStyleCnt="3"/>
      <dgm:spPr/>
      <dgm:t>
        <a:bodyPr/>
        <a:lstStyle/>
        <a:p>
          <a:endParaRPr lang="en-US"/>
        </a:p>
      </dgm:t>
    </dgm:pt>
    <dgm:pt modelId="{3A7DC1EB-1872-4107-A1F9-69A6E31808B9}" type="pres">
      <dgm:prSet presAssocID="{878B65C6-3F27-4707-8BD2-F5954AC29EFC}" presName="node" presStyleLbl="node1" presStyleIdx="2" presStyleCnt="4" custLinFactNeighborY="-9952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  <dgm:pt modelId="{7D7DBB93-B9CF-4774-B208-385C7BC74704}" type="pres">
      <dgm:prSet presAssocID="{EB0DD963-0102-4E2E-804F-702F756754A2}" presName="sibTrans" presStyleLbl="sibTrans2D1" presStyleIdx="2" presStyleCnt="3"/>
      <dgm:spPr/>
      <dgm:t>
        <a:bodyPr/>
        <a:lstStyle/>
        <a:p>
          <a:endParaRPr lang="en-US"/>
        </a:p>
      </dgm:t>
    </dgm:pt>
    <dgm:pt modelId="{0EE8D50C-38D2-4D25-86E5-897D761A0EE3}" type="pres">
      <dgm:prSet presAssocID="{EB0DD963-0102-4E2E-804F-702F756754A2}" presName="connectorText" presStyleLbl="sibTrans2D1" presStyleIdx="2" presStyleCnt="3"/>
      <dgm:spPr/>
      <dgm:t>
        <a:bodyPr/>
        <a:lstStyle/>
        <a:p>
          <a:endParaRPr lang="en-US"/>
        </a:p>
      </dgm:t>
    </dgm:pt>
    <dgm:pt modelId="{E361B054-BEB9-441C-9714-C4A315FD4336}" type="pres">
      <dgm:prSet presAssocID="{54BACB25-4838-4BC2-BA64-A0275D709C18}" presName="node" presStyleLbl="node1" presStyleIdx="3" presStyleCnt="4" custScaleY="189529">
        <dgm:presLayoutVars>
          <dgm:bulletEnabled val="1"/>
        </dgm:presLayoutVars>
      </dgm:prSet>
      <dgm:spPr/>
      <dgm:t>
        <a:bodyPr/>
        <a:lstStyle/>
        <a:p>
          <a:endParaRPr lang="en-US"/>
        </a:p>
      </dgm:t>
    </dgm:pt>
  </dgm:ptLst>
  <dgm:cxnLst>
    <dgm:cxn modelId="{E7FB9B7B-E4D9-4981-9F85-3E32B6E5BEC9}" type="presOf" srcId="{08BBA4C2-2AF0-464B-8521-F0F23F7741E6}" destId="{734480B0-5B9D-4E1A-A14B-16248852F534}" srcOrd="1" destOrd="0" presId="urn:microsoft.com/office/officeart/2005/8/layout/process2"/>
    <dgm:cxn modelId="{24C00DC1-7928-4E92-B5B0-29C58A43B39F}" type="presOf" srcId="{2AB7E52D-BEA6-4544-B5FB-1863D2E0C4C3}" destId="{BEF63803-49D8-464E-AECB-54C967FABFEA}" srcOrd="0" destOrd="0" presId="urn:microsoft.com/office/officeart/2005/8/layout/process2"/>
    <dgm:cxn modelId="{11F1ADA9-6213-4BC5-AFEE-140D9DE9DEBF}" type="presOf" srcId="{08BBA4C2-2AF0-464B-8521-F0F23F7741E6}" destId="{7F6CB8E3-5C0A-41A4-A0EF-E9F3D4BD11D3}" srcOrd="0" destOrd="0" presId="urn:microsoft.com/office/officeart/2005/8/layout/process2"/>
    <dgm:cxn modelId="{A929CFBF-1BE6-4B8A-A738-B8C5DA5FA782}" srcId="{D652E0FB-B1DF-433A-A549-F9392536C908}" destId="{54BACB25-4838-4BC2-BA64-A0275D709C18}" srcOrd="3" destOrd="0" parTransId="{8B977809-E8D9-4B7D-9128-579C85756823}" sibTransId="{E48A867E-8284-49E9-A3E2-4A90E9CD0C59}"/>
    <dgm:cxn modelId="{7E0E2155-A57F-4934-BB0D-93FD2E8366A8}" type="presOf" srcId="{D652E0FB-B1DF-433A-A549-F9392536C908}" destId="{3123769A-0606-4C11-AA19-AD1C9DC6B3E5}" srcOrd="0" destOrd="0" presId="urn:microsoft.com/office/officeart/2005/8/layout/process2"/>
    <dgm:cxn modelId="{804CAB83-E56B-468A-BE6F-DEC19CC693B0}" type="presOf" srcId="{3BE069FE-0DB3-416C-83FA-2F1871637BFE}" destId="{CC21C728-913B-45FE-88ED-84955FB04884}" srcOrd="0" destOrd="0" presId="urn:microsoft.com/office/officeart/2005/8/layout/process2"/>
    <dgm:cxn modelId="{D75B060D-6F31-4DCE-960D-A08A1373B6B0}" srcId="{D652E0FB-B1DF-433A-A549-F9392536C908}" destId="{3BE069FE-0DB3-416C-83FA-2F1871637BFE}" srcOrd="1" destOrd="0" parTransId="{483B7B45-2F21-4489-B739-69751BCAD3F2}" sibTransId="{08BBA4C2-2AF0-464B-8521-F0F23F7741E6}"/>
    <dgm:cxn modelId="{6F74F09E-1B2B-4499-9647-A02585B337E5}" srcId="{D652E0FB-B1DF-433A-A549-F9392536C908}" destId="{2AB7E52D-BEA6-4544-B5FB-1863D2E0C4C3}" srcOrd="0" destOrd="0" parTransId="{5406B42D-014E-4667-A6A0-E6AC1342EDEE}" sibTransId="{12FFEACD-089B-464F-8F7D-9350EB6BB31E}"/>
    <dgm:cxn modelId="{663D76C1-A07D-400B-9E2A-CE2430004031}" type="presOf" srcId="{12FFEACD-089B-464F-8F7D-9350EB6BB31E}" destId="{CEEF4E03-8175-48D1-99BC-8BE62F14E193}" srcOrd="0" destOrd="0" presId="urn:microsoft.com/office/officeart/2005/8/layout/process2"/>
    <dgm:cxn modelId="{B9AAB723-B592-41FF-AD03-4F49E0E354B5}" type="presOf" srcId="{12FFEACD-089B-464F-8F7D-9350EB6BB31E}" destId="{26774026-5E94-4DA7-9CEA-9449167EA2A2}" srcOrd="1" destOrd="0" presId="urn:microsoft.com/office/officeart/2005/8/layout/process2"/>
    <dgm:cxn modelId="{50D8DBC9-D40A-4D15-B104-BF42BC75BCD8}" type="presOf" srcId="{EB0DD963-0102-4E2E-804F-702F756754A2}" destId="{7D7DBB93-B9CF-4774-B208-385C7BC74704}" srcOrd="0" destOrd="0" presId="urn:microsoft.com/office/officeart/2005/8/layout/process2"/>
    <dgm:cxn modelId="{6AA9564B-F07C-4E77-80E4-69F82E65830E}" type="presOf" srcId="{878B65C6-3F27-4707-8BD2-F5954AC29EFC}" destId="{3A7DC1EB-1872-4107-A1F9-69A6E31808B9}" srcOrd="0" destOrd="0" presId="urn:microsoft.com/office/officeart/2005/8/layout/process2"/>
    <dgm:cxn modelId="{329C1292-AFF9-4E2E-8458-32CCD46AD835}" type="presOf" srcId="{EB0DD963-0102-4E2E-804F-702F756754A2}" destId="{0EE8D50C-38D2-4D25-86E5-897D761A0EE3}" srcOrd="1" destOrd="0" presId="urn:microsoft.com/office/officeart/2005/8/layout/process2"/>
    <dgm:cxn modelId="{D8369557-C3FD-47E1-ACE0-7842B30FD67D}" type="presOf" srcId="{54BACB25-4838-4BC2-BA64-A0275D709C18}" destId="{E361B054-BEB9-441C-9714-C4A315FD4336}" srcOrd="0" destOrd="0" presId="urn:microsoft.com/office/officeart/2005/8/layout/process2"/>
    <dgm:cxn modelId="{4E57A7DD-9E7B-4C3D-BD0D-C19F2CD5B636}" srcId="{D652E0FB-B1DF-433A-A549-F9392536C908}" destId="{878B65C6-3F27-4707-8BD2-F5954AC29EFC}" srcOrd="2" destOrd="0" parTransId="{B53548D0-9C7B-495A-B39F-B84A24224726}" sibTransId="{EB0DD963-0102-4E2E-804F-702F756754A2}"/>
    <dgm:cxn modelId="{83AF6BA4-94CE-4FE0-BD92-850F557838E5}" type="presParOf" srcId="{3123769A-0606-4C11-AA19-AD1C9DC6B3E5}" destId="{BEF63803-49D8-464E-AECB-54C967FABFEA}" srcOrd="0" destOrd="0" presId="urn:microsoft.com/office/officeart/2005/8/layout/process2"/>
    <dgm:cxn modelId="{DEBFCFE9-FBC0-4825-A2B9-477E40A29F12}" type="presParOf" srcId="{3123769A-0606-4C11-AA19-AD1C9DC6B3E5}" destId="{CEEF4E03-8175-48D1-99BC-8BE62F14E193}" srcOrd="1" destOrd="0" presId="urn:microsoft.com/office/officeart/2005/8/layout/process2"/>
    <dgm:cxn modelId="{52AF6FDC-1961-4243-BFAB-D86D032A06CE}" type="presParOf" srcId="{CEEF4E03-8175-48D1-99BC-8BE62F14E193}" destId="{26774026-5E94-4DA7-9CEA-9449167EA2A2}" srcOrd="0" destOrd="0" presId="urn:microsoft.com/office/officeart/2005/8/layout/process2"/>
    <dgm:cxn modelId="{4A6CDB05-A953-45AD-9B10-002641E5EC74}" type="presParOf" srcId="{3123769A-0606-4C11-AA19-AD1C9DC6B3E5}" destId="{CC21C728-913B-45FE-88ED-84955FB04884}" srcOrd="2" destOrd="0" presId="urn:microsoft.com/office/officeart/2005/8/layout/process2"/>
    <dgm:cxn modelId="{5587AB15-ABE2-4864-B46E-B902B2E840FE}" type="presParOf" srcId="{3123769A-0606-4C11-AA19-AD1C9DC6B3E5}" destId="{7F6CB8E3-5C0A-41A4-A0EF-E9F3D4BD11D3}" srcOrd="3" destOrd="0" presId="urn:microsoft.com/office/officeart/2005/8/layout/process2"/>
    <dgm:cxn modelId="{98765D9D-6A2D-4876-A453-05CD43A66E51}" type="presParOf" srcId="{7F6CB8E3-5C0A-41A4-A0EF-E9F3D4BD11D3}" destId="{734480B0-5B9D-4E1A-A14B-16248852F534}" srcOrd="0" destOrd="0" presId="urn:microsoft.com/office/officeart/2005/8/layout/process2"/>
    <dgm:cxn modelId="{F00D3722-ED09-4828-B05B-0F03EC83F9D8}" type="presParOf" srcId="{3123769A-0606-4C11-AA19-AD1C9DC6B3E5}" destId="{3A7DC1EB-1872-4107-A1F9-69A6E31808B9}" srcOrd="4" destOrd="0" presId="urn:microsoft.com/office/officeart/2005/8/layout/process2"/>
    <dgm:cxn modelId="{646DFBF4-ED7B-40A9-8656-2E701BE68EFA}" type="presParOf" srcId="{3123769A-0606-4C11-AA19-AD1C9DC6B3E5}" destId="{7D7DBB93-B9CF-4774-B208-385C7BC74704}" srcOrd="5" destOrd="0" presId="urn:microsoft.com/office/officeart/2005/8/layout/process2"/>
    <dgm:cxn modelId="{13E4F81A-0161-4938-BEA0-4E1F12F6F10D}" type="presParOf" srcId="{7D7DBB93-B9CF-4774-B208-385C7BC74704}" destId="{0EE8D50C-38D2-4D25-86E5-897D761A0EE3}" srcOrd="0" destOrd="0" presId="urn:microsoft.com/office/officeart/2005/8/layout/process2"/>
    <dgm:cxn modelId="{3539FC45-7063-4D9F-874D-AA92CC79B665}" type="presParOf" srcId="{3123769A-0606-4C11-AA19-AD1C9DC6B3E5}" destId="{E361B054-BEB9-441C-9714-C4A315FD4336}" srcOrd="6" destOrd="0" presId="urn:microsoft.com/office/officeart/2005/8/layout/process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BEF63803-49D8-464E-AECB-54C967FABFEA}">
      <dsp:nvSpPr>
        <dsp:cNvPr id="0" name=""/>
        <dsp:cNvSpPr/>
      </dsp:nvSpPr>
      <dsp:spPr>
        <a:xfrm>
          <a:off x="0" y="93319"/>
          <a:ext cx="1619249" cy="1081993"/>
        </a:xfrm>
        <a:prstGeom prst="roundRect">
          <a:avLst>
            <a:gd name="adj" fmla="val 10000"/>
          </a:avLst>
        </a:prstGeom>
        <a:solidFill>
          <a:schemeClr val="accent2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 rtl="1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a-IR" sz="1400" kern="1200">
              <a:cs typeface="B Mitra" panose="00000400000000000000" pitchFamily="2" charset="-78"/>
            </a:rPr>
            <a:t>قیمت نهایی سهم را وارد کنید و با توجه به پیشنهادات خرید را انجام دهید.</a:t>
          </a:r>
          <a:endParaRPr lang="en-US" sz="1400" kern="1200">
            <a:cs typeface="B Mitra" panose="00000400000000000000" pitchFamily="2" charset="-78"/>
          </a:endParaRPr>
        </a:p>
      </dsp:txBody>
      <dsp:txXfrm>
        <a:off x="31690" y="125009"/>
        <a:ext cx="1555869" cy="1018613"/>
      </dsp:txXfrm>
    </dsp:sp>
    <dsp:sp modelId="{CEEF4E03-8175-48D1-99BC-8BE62F14E193}">
      <dsp:nvSpPr>
        <dsp:cNvPr id="0" name=""/>
        <dsp:cNvSpPr/>
      </dsp:nvSpPr>
      <dsp:spPr>
        <a:xfrm rot="5400000">
          <a:off x="688998" y="1174654"/>
          <a:ext cx="241252" cy="322987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hueOff val="0"/>
            <a:satOff val="0"/>
            <a:lumOff val="0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5334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200" kern="1200"/>
        </a:p>
      </dsp:txBody>
      <dsp:txXfrm rot="-5400000">
        <a:off x="712728" y="1215521"/>
        <a:ext cx="193793" cy="168876"/>
      </dsp:txXfrm>
    </dsp:sp>
    <dsp:sp modelId="{CC21C728-913B-45FE-88ED-84955FB04884}">
      <dsp:nvSpPr>
        <dsp:cNvPr id="0" name=""/>
        <dsp:cNvSpPr/>
      </dsp:nvSpPr>
      <dsp:spPr>
        <a:xfrm>
          <a:off x="0" y="1496983"/>
          <a:ext cx="1619249" cy="717749"/>
        </a:xfrm>
        <a:prstGeom prst="roundRect">
          <a:avLst>
            <a:gd name="adj" fmla="val 10000"/>
          </a:avLst>
        </a:prstGeom>
        <a:solidFill>
          <a:schemeClr val="accent2">
            <a:hueOff val="1560506"/>
            <a:satOff val="-1946"/>
            <a:lumOff val="458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a-IR" sz="1600" kern="1200">
              <a:cs typeface="B Mitra" panose="00000400000000000000" pitchFamily="2" charset="-78"/>
            </a:rPr>
            <a:t>قیمت نهایی خریداری شده را وارد کنید.</a:t>
          </a:r>
          <a:endParaRPr lang="en-US" sz="1600" kern="1200">
            <a:cs typeface="B Mitra" panose="00000400000000000000" pitchFamily="2" charset="-78"/>
          </a:endParaRPr>
        </a:p>
      </dsp:txBody>
      <dsp:txXfrm>
        <a:off x="21022" y="1518005"/>
        <a:ext cx="1577205" cy="675705"/>
      </dsp:txXfrm>
    </dsp:sp>
    <dsp:sp modelId="{7F6CB8E3-5C0A-41A4-A0EF-E9F3D4BD11D3}">
      <dsp:nvSpPr>
        <dsp:cNvPr id="0" name=""/>
        <dsp:cNvSpPr/>
      </dsp:nvSpPr>
      <dsp:spPr>
        <a:xfrm rot="5400000">
          <a:off x="707970" y="2188777"/>
          <a:ext cx="203307" cy="322987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hueOff val="2340759"/>
            <a:satOff val="-2919"/>
            <a:lumOff val="686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4445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000" kern="1200"/>
        </a:p>
      </dsp:txBody>
      <dsp:txXfrm rot="-5400000">
        <a:off x="712727" y="2248617"/>
        <a:ext cx="193793" cy="142315"/>
      </dsp:txXfrm>
    </dsp:sp>
    <dsp:sp modelId="{3A7DC1EB-1872-4107-A1F9-69A6E31808B9}">
      <dsp:nvSpPr>
        <dsp:cNvPr id="0" name=""/>
        <dsp:cNvSpPr/>
      </dsp:nvSpPr>
      <dsp:spPr>
        <a:xfrm>
          <a:off x="0" y="2485809"/>
          <a:ext cx="1619249" cy="717749"/>
        </a:xfrm>
        <a:prstGeom prst="roundRect">
          <a:avLst>
            <a:gd name="adj" fmla="val 10000"/>
          </a:avLst>
        </a:prstGeom>
        <a:solidFill>
          <a:schemeClr val="accent2">
            <a:hueOff val="3121013"/>
            <a:satOff val="-3893"/>
            <a:lumOff val="915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60960" tIns="60960" rIns="60960" bIns="60960" numCol="1" spcCol="1270" anchor="ctr" anchorCtr="0">
          <a:noAutofit/>
        </a:bodyPr>
        <a:lstStyle/>
        <a:p>
          <a:pPr lvl="0" algn="ctr" defTabSz="7112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a-IR" sz="1600" kern="1200">
              <a:cs typeface="B Mitra" panose="00000400000000000000" pitchFamily="2" charset="-78"/>
            </a:rPr>
            <a:t>مقدار حجم خریداری شده را وارد کنید.</a:t>
          </a:r>
          <a:endParaRPr lang="en-US" sz="1600" kern="1200">
            <a:cs typeface="B Mitra" panose="00000400000000000000" pitchFamily="2" charset="-78"/>
          </a:endParaRPr>
        </a:p>
      </dsp:txBody>
      <dsp:txXfrm>
        <a:off x="21022" y="2506831"/>
        <a:ext cx="1577205" cy="675705"/>
      </dsp:txXfrm>
    </dsp:sp>
    <dsp:sp modelId="{7D7DBB93-B9CF-4774-B208-385C7BC74704}">
      <dsp:nvSpPr>
        <dsp:cNvPr id="0" name=""/>
        <dsp:cNvSpPr/>
      </dsp:nvSpPr>
      <dsp:spPr>
        <a:xfrm rot="5400000">
          <a:off x="661653" y="3239360"/>
          <a:ext cx="295942" cy="322987"/>
        </a:xfrm>
        <a:prstGeom prst="rightArrow">
          <a:avLst>
            <a:gd name="adj1" fmla="val 60000"/>
            <a:gd name="adj2" fmla="val 50000"/>
          </a:avLst>
        </a:prstGeom>
        <a:solidFill>
          <a:schemeClr val="accent2">
            <a:hueOff val="4681519"/>
            <a:satOff val="-5839"/>
            <a:lumOff val="1373"/>
            <a:alphaOff val="0"/>
          </a:schemeClr>
        </a:solidFill>
        <a:ln>
          <a:noFill/>
        </a:ln>
        <a:effectLst/>
      </dsp:spPr>
      <dsp:style>
        <a:lnRef idx="0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0" tIns="0" rIns="0" bIns="0" numCol="1" spcCol="1270" anchor="ctr" anchorCtr="0">
          <a:noAutofit/>
        </a:bodyPr>
        <a:lstStyle/>
        <a:p>
          <a:pPr lvl="0" algn="ctr" defTabSz="57785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endParaRPr lang="en-US" sz="1300" kern="1200"/>
        </a:p>
      </dsp:txBody>
      <dsp:txXfrm rot="-5400000">
        <a:off x="712728" y="3252883"/>
        <a:ext cx="193793" cy="207159"/>
      </dsp:txXfrm>
    </dsp:sp>
    <dsp:sp modelId="{E361B054-BEB9-441C-9714-C4A315FD4336}">
      <dsp:nvSpPr>
        <dsp:cNvPr id="0" name=""/>
        <dsp:cNvSpPr/>
      </dsp:nvSpPr>
      <dsp:spPr>
        <a:xfrm>
          <a:off x="0" y="3598149"/>
          <a:ext cx="1619249" cy="1360344"/>
        </a:xfrm>
        <a:prstGeom prst="roundRect">
          <a:avLst>
            <a:gd name="adj" fmla="val 10000"/>
          </a:avLst>
        </a:prstGeom>
        <a:solidFill>
          <a:schemeClr val="accent2">
            <a:hueOff val="4681519"/>
            <a:satOff val="-5839"/>
            <a:lumOff val="1373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3340" tIns="53340" rIns="53340" bIns="53340" numCol="1" spcCol="1270" anchor="ctr" anchorCtr="0">
          <a:noAutofit/>
        </a:bodyPr>
        <a:lstStyle/>
        <a:p>
          <a:pPr lvl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</a:pPr>
          <a:r>
            <a:rPr lang="fa-IR" sz="1400" kern="1200">
              <a:cs typeface="B Koodak" panose="00000700000000000000" pitchFamily="2" charset="-78"/>
            </a:rPr>
            <a:t>مطابق با دستورهای فروش و حجم های مشخص شده دستورات سفارش فروش را در سامانه آنلاین ثبت کنید.</a:t>
          </a:r>
          <a:endParaRPr lang="en-US" sz="1400" kern="1200">
            <a:cs typeface="B Koodak" panose="00000700000000000000" pitchFamily="2" charset="-78"/>
          </a:endParaRPr>
        </a:p>
      </dsp:txBody>
      <dsp:txXfrm>
        <a:off x="39843" y="3637992"/>
        <a:ext cx="1539563" cy="1280658"/>
      </dsp:txXfrm>
    </dsp:sp>
  </dsp:spTree>
</dsp:drawing>
</file>

<file path=xl/diagrams/drawing2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3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drawing4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process2">
  <dgm:title val=""/>
  <dgm:desc val=""/>
  <dgm:catLst>
    <dgm:cat type="process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resizeHandles val="exact"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h" for="ch" ptType="node" refType="h"/>
      <dgm:constr type="h" for="ch" ptType="sibTrans" refType="h" refFor="ch" refPtType="node" fact="0.5"/>
      <dgm:constr type="w" for="ch" ptType="node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choose name="Name0">
          <dgm:if name="Name1" axis="root des" ptType="all node" func="maxDepth" op="gt" val="1">
            <dgm:alg type="tx">
              <dgm:param type="parTxLTRAlign" val="l"/>
              <dgm:param type="parTxRTLAlign" val="r"/>
              <dgm:param type="txAnchorVertCh" val="mid"/>
            </dgm:alg>
          </dgm:if>
          <dgm:else name="Name2">
            <dgm:alg type="tx"/>
          </dgm:else>
        </dgm:choose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w" refType="h" fact="1.8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w" val="NaN" fact="4" max="NaN"/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w" refType="h" fact="0.9"/>
            <dgm:constr type="connDist"/>
            <dgm:constr type="wArH" refType="w" fact="0.5"/>
            <dgm:constr type="hArH" refType="w"/>
            <dgm:constr type="stemThick" refType="w" fact="0.6"/>
            <dgm:constr type="begPad" refType="connDist" fact="0.125"/>
            <dgm:constr type="endPad" refType="connDist" fact="0.125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layout2.xml><?xml version="1.0" encoding="utf-8"?>
<dgm:layoutDef xmlns:dgm="http://schemas.openxmlformats.org/drawingml/2006/diagram" xmlns:a="http://schemas.openxmlformats.org/drawingml/2006/main" uniqueId="urn:microsoft.com/office/officeart/2005/8/layout/process2">
  <dgm:title val=""/>
  <dgm:desc val=""/>
  <dgm:catLst>
    <dgm:cat type="process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resizeHandles val="exact"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h" for="ch" ptType="node" refType="h"/>
      <dgm:constr type="h" for="ch" ptType="sibTrans" refType="h" refFor="ch" refPtType="node" fact="0.5"/>
      <dgm:constr type="w" for="ch" ptType="node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choose name="Name0">
          <dgm:if name="Name1" axis="root des" ptType="all node" func="maxDepth" op="gt" val="1">
            <dgm:alg type="tx">
              <dgm:param type="parTxLTRAlign" val="l"/>
              <dgm:param type="parTxRTLAlign" val="r"/>
              <dgm:param type="txAnchorVertCh" val="mid"/>
            </dgm:alg>
          </dgm:if>
          <dgm:else name="Name2">
            <dgm:alg type="tx"/>
          </dgm:else>
        </dgm:choose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w" refType="h" fact="1.8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w" val="NaN" fact="4" max="NaN"/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w" refType="h" fact="0.9"/>
            <dgm:constr type="connDist"/>
            <dgm:constr type="wArH" refType="w" fact="0.5"/>
            <dgm:constr type="hArH" refType="w"/>
            <dgm:constr type="stemThick" refType="w" fact="0.6"/>
            <dgm:constr type="begPad" refType="connDist" fact="0.125"/>
            <dgm:constr type="endPad" refType="connDist" fact="0.125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layout3.xml><?xml version="1.0" encoding="utf-8"?>
<dgm:layoutDef xmlns:dgm="http://schemas.openxmlformats.org/drawingml/2006/diagram" xmlns:a="http://schemas.openxmlformats.org/drawingml/2006/main" uniqueId="urn:microsoft.com/office/officeart/2005/8/layout/process2">
  <dgm:title val=""/>
  <dgm:desc val=""/>
  <dgm:catLst>
    <dgm:cat type="process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resizeHandles val="exact"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h" for="ch" ptType="node" refType="h"/>
      <dgm:constr type="h" for="ch" ptType="sibTrans" refType="h" refFor="ch" refPtType="node" fact="0.5"/>
      <dgm:constr type="w" for="ch" ptType="node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choose name="Name0">
          <dgm:if name="Name1" axis="root des" ptType="all node" func="maxDepth" op="gt" val="1">
            <dgm:alg type="tx">
              <dgm:param type="parTxLTRAlign" val="l"/>
              <dgm:param type="parTxRTLAlign" val="r"/>
              <dgm:param type="txAnchorVertCh" val="mid"/>
            </dgm:alg>
          </dgm:if>
          <dgm:else name="Name2">
            <dgm:alg type="tx"/>
          </dgm:else>
        </dgm:choose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w" refType="h" fact="1.8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w" val="NaN" fact="4" max="NaN"/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w" refType="h" fact="0.9"/>
            <dgm:constr type="connDist"/>
            <dgm:constr type="wArH" refType="w" fact="0.5"/>
            <dgm:constr type="hArH" refType="w"/>
            <dgm:constr type="stemThick" refType="w" fact="0.6"/>
            <dgm:constr type="begPad" refType="connDist" fact="0.125"/>
            <dgm:constr type="endPad" refType="connDist" fact="0.125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layout4.xml><?xml version="1.0" encoding="utf-8"?>
<dgm:layoutDef xmlns:dgm="http://schemas.openxmlformats.org/drawingml/2006/diagram" xmlns:a="http://schemas.openxmlformats.org/drawingml/2006/main" uniqueId="urn:microsoft.com/office/officeart/2005/8/layout/process2">
  <dgm:title val=""/>
  <dgm:desc val=""/>
  <dgm:catLst>
    <dgm:cat type="process" pri="13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linearFlow">
    <dgm:varLst>
      <dgm:resizeHandles val="exact"/>
    </dgm:varLst>
    <dgm:alg type="lin">
      <dgm:param type="linDir" val="fromT"/>
    </dgm:alg>
    <dgm:shape xmlns:r="http://schemas.openxmlformats.org/officeDocument/2006/relationships" r:blip="">
      <dgm:adjLst/>
    </dgm:shape>
    <dgm:presOf/>
    <dgm:constrLst>
      <dgm:constr type="h" for="ch" ptType="node" refType="h"/>
      <dgm:constr type="h" for="ch" ptType="sibTrans" refType="h" refFor="ch" refPtType="node" fact="0.5"/>
      <dgm:constr type="w" for="ch" ptType="node" op="equ"/>
      <dgm:constr type="primFontSz" for="ch" ptType="node" op="equ" val="65"/>
      <dgm:constr type="primFontSz" for="des" forName="connectorText" op="equ" val="55"/>
      <dgm:constr type="primFontSz" for="des" forName="connectorText" refType="primFontSz" refFor="ch" refPtType="node" op="lte" fact="0.8"/>
    </dgm:constrLst>
    <dgm:ruleLst/>
    <dgm:forEach name="nodesForEach" axis="ch" ptType="node">
      <dgm:layoutNode name="node">
        <dgm:varLst>
          <dgm:bulletEnabled val="1"/>
        </dgm:varLst>
        <dgm:choose name="Name0">
          <dgm:if name="Name1" axis="root des" ptType="all node" func="maxDepth" op="gt" val="1">
            <dgm:alg type="tx">
              <dgm:param type="parTxLTRAlign" val="l"/>
              <dgm:param type="parTxRTLAlign" val="r"/>
              <dgm:param type="txAnchorVertCh" val="mid"/>
            </dgm:alg>
          </dgm:if>
          <dgm:else name="Name2">
            <dgm:alg type="tx"/>
          </dgm:else>
        </dgm:choose>
        <dgm:shape xmlns:r="http://schemas.openxmlformats.org/officeDocument/2006/relationships" type="roundRect" r:blip="">
          <dgm:adjLst>
            <dgm:adj idx="1" val="0.1"/>
          </dgm:adjLst>
        </dgm:shape>
        <dgm:presOf axis="desOrSelf" ptType="node"/>
        <dgm:constrLst>
          <dgm:constr type="w" refType="h" fact="1.8"/>
          <dgm:constr type="tMarg" refType="primFontSz" fact="0.3"/>
          <dgm:constr type="bMarg" refType="primFontSz" fact="0.3"/>
          <dgm:constr type="lMarg" refType="primFontSz" fact="0.3"/>
          <dgm:constr type="rMarg" refType="primFontSz" fact="0.3"/>
        </dgm:constrLst>
        <dgm:ruleLst>
          <dgm:rule type="primFontSz" val="18" fact="NaN" max="NaN"/>
          <dgm:rule type="w" val="NaN" fact="4" max="NaN"/>
          <dgm:rule type="primFontSz" val="5" fact="NaN" max="NaN"/>
        </dgm:ruleLst>
      </dgm:layoutNode>
      <dgm:forEach name="sibTransForEach" axis="followSib" ptType="sibTrans" cnt="1">
        <dgm:layoutNode name="sibTrans">
          <dgm:alg type="conn">
            <dgm:param type="begPts" val="auto"/>
            <dgm:param type="endPts" val="auto"/>
          </dgm:alg>
          <dgm:shape xmlns:r="http://schemas.openxmlformats.org/officeDocument/2006/relationships" type="conn" r:blip="">
            <dgm:adjLst/>
          </dgm:shape>
          <dgm:presOf axis="self"/>
          <dgm:constrLst>
            <dgm:constr type="w" refType="h" fact="0.9"/>
            <dgm:constr type="connDist"/>
            <dgm:constr type="wArH" refType="w" fact="0.5"/>
            <dgm:constr type="hArH" refType="w"/>
            <dgm:constr type="stemThick" refType="w" fact="0.6"/>
            <dgm:constr type="begPad" refType="connDist" fact="0.125"/>
            <dgm:constr type="endPad" refType="connDist" fact="0.125"/>
          </dgm:constrLst>
          <dgm:ruleLst/>
          <dgm:layoutNode name="connectorText">
            <dgm:alg type="tx">
              <dgm:param type="autoTxRot" val="upr"/>
            </dgm:alg>
            <dgm:shape xmlns:r="http://schemas.openxmlformats.org/officeDocument/2006/relationships" type="conn" r:blip="" hideGeom="1">
              <dgm:adjLst/>
            </dgm:shape>
            <dgm:presOf axis="self"/>
            <dgm:constrLst>
              <dgm:constr type="lMarg"/>
              <dgm:constr type="rMarg"/>
              <dgm:constr type="tMarg"/>
              <dgm:constr type="bMarg"/>
            </dgm:constrLst>
            <dgm:ruleLst>
              <dgm:rule type="primFontSz" val="5" fact="NaN" max="NaN"/>
            </dgm:ruleLst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2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3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iagrams/quickStyle4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6" Type="http://schemas.openxmlformats.org/officeDocument/2006/relationships/image" Target="../media/image1.png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2.xml"/><Relationship Id="rId2" Type="http://schemas.openxmlformats.org/officeDocument/2006/relationships/diagramLayout" Target="../diagrams/layout2.xml"/><Relationship Id="rId1" Type="http://schemas.openxmlformats.org/officeDocument/2006/relationships/diagramData" Target="../diagrams/data2.xml"/><Relationship Id="rId5" Type="http://schemas.microsoft.com/office/2007/relationships/diagramDrawing" Target="../diagrams/drawing2.xml"/><Relationship Id="rId4" Type="http://schemas.openxmlformats.org/officeDocument/2006/relationships/diagramColors" Target="../diagrams/colors2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3.xml"/><Relationship Id="rId2" Type="http://schemas.openxmlformats.org/officeDocument/2006/relationships/diagramLayout" Target="../diagrams/layout3.xml"/><Relationship Id="rId1" Type="http://schemas.openxmlformats.org/officeDocument/2006/relationships/diagramData" Target="../diagrams/data3.xml"/><Relationship Id="rId5" Type="http://schemas.microsoft.com/office/2007/relationships/diagramDrawing" Target="../diagrams/drawing3.xml"/><Relationship Id="rId4" Type="http://schemas.openxmlformats.org/officeDocument/2006/relationships/diagramColors" Target="../diagrams/colors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4.xml"/><Relationship Id="rId2" Type="http://schemas.openxmlformats.org/officeDocument/2006/relationships/diagramLayout" Target="../diagrams/layout4.xml"/><Relationship Id="rId1" Type="http://schemas.openxmlformats.org/officeDocument/2006/relationships/diagramData" Target="../diagrams/data4.xml"/><Relationship Id="rId5" Type="http://schemas.microsoft.com/office/2007/relationships/diagramDrawing" Target="../diagrams/drawing4.xml"/><Relationship Id="rId4" Type="http://schemas.openxmlformats.org/officeDocument/2006/relationships/diagramColors" Target="../diagrams/colors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238127</xdr:colOff>
      <xdr:row>3</xdr:row>
      <xdr:rowOff>0</xdr:rowOff>
    </xdr:from>
    <xdr:to>
      <xdr:col>0</xdr:col>
      <xdr:colOff>1857376</xdr:colOff>
      <xdr:row>19</xdr:row>
      <xdr:rowOff>38100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  <xdr:twoCellAnchor editAs="oneCell">
    <xdr:from>
      <xdr:col>0</xdr:col>
      <xdr:colOff>318155</xdr:colOff>
      <xdr:row>0</xdr:row>
      <xdr:rowOff>285750</xdr:rowOff>
    </xdr:from>
    <xdr:to>
      <xdr:col>0</xdr:col>
      <xdr:colOff>1466956</xdr:colOff>
      <xdr:row>3</xdr:row>
      <xdr:rowOff>80010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877419" y="285750"/>
          <a:ext cx="1148801" cy="8229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238127</xdr:colOff>
      <xdr:row>3</xdr:row>
      <xdr:rowOff>0</xdr:rowOff>
    </xdr:from>
    <xdr:to>
      <xdr:col>0</xdr:col>
      <xdr:colOff>1857376</xdr:colOff>
      <xdr:row>19</xdr:row>
      <xdr:rowOff>38100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238127</xdr:colOff>
      <xdr:row>3</xdr:row>
      <xdr:rowOff>0</xdr:rowOff>
    </xdr:from>
    <xdr:to>
      <xdr:col>0</xdr:col>
      <xdr:colOff>1857376</xdr:colOff>
      <xdr:row>19</xdr:row>
      <xdr:rowOff>38100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238127</xdr:colOff>
      <xdr:row>3</xdr:row>
      <xdr:rowOff>0</xdr:rowOff>
    </xdr:from>
    <xdr:to>
      <xdr:col>0</xdr:col>
      <xdr:colOff>1857376</xdr:colOff>
      <xdr:row>19</xdr:row>
      <xdr:rowOff>38100</xdr:rowOff>
    </xdr:to>
    <xdr:graphicFrame macro="">
      <xdr:nvGraphicFramePr>
        <xdr:cNvPr id="2" name="Diagram 1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N22"/>
  <sheetViews>
    <sheetView rightToLeft="1" tabSelected="1" workbookViewId="0">
      <selection activeCell="C4" sqref="C4:C13"/>
    </sheetView>
  </sheetViews>
  <sheetFormatPr defaultRowHeight="17.25" x14ac:dyDescent="0.4"/>
  <cols>
    <col min="1" max="1" width="28.28515625" style="1" customWidth="1"/>
    <col min="2" max="2" width="30.7109375" style="1" customWidth="1"/>
    <col min="3" max="3" width="1.85546875" style="1" customWidth="1"/>
    <col min="4" max="6" width="30.7109375" style="1" customWidth="1"/>
    <col min="7" max="7" width="2" style="1" customWidth="1"/>
    <col min="8" max="8" width="16.28515625" style="1" bestFit="1" customWidth="1"/>
    <col min="9" max="10" width="10" style="1" customWidth="1"/>
    <col min="11" max="16384" width="9.140625" style="1"/>
  </cols>
  <sheetData>
    <row r="1" spans="2:14" ht="27" customHeight="1" x14ac:dyDescent="0.4"/>
    <row r="2" spans="2:14" ht="48.75" customHeight="1" x14ac:dyDescent="0.4">
      <c r="B2" s="2" t="s">
        <v>9</v>
      </c>
      <c r="D2" s="62" t="s">
        <v>32</v>
      </c>
      <c r="E2" s="63"/>
      <c r="F2" s="63"/>
      <c r="G2" s="3"/>
      <c r="H2" s="64" t="s">
        <v>31</v>
      </c>
      <c r="I2" s="64"/>
      <c r="J2" s="64"/>
    </row>
    <row r="3" spans="2:14" ht="5.25" customHeight="1" thickBot="1" x14ac:dyDescent="0.55000000000000004">
      <c r="B3" s="4"/>
      <c r="D3" s="5"/>
      <c r="E3" s="5"/>
      <c r="F3" s="5"/>
      <c r="G3" s="3"/>
      <c r="H3" s="6"/>
      <c r="I3" s="6"/>
      <c r="J3" s="6"/>
    </row>
    <row r="4" spans="2:14" ht="30" customHeight="1" x14ac:dyDescent="0.4">
      <c r="B4" s="7" t="s">
        <v>13</v>
      </c>
      <c r="C4" s="65"/>
      <c r="D4" s="66" t="s">
        <v>1</v>
      </c>
      <c r="E4" s="67"/>
      <c r="F4" s="68"/>
      <c r="G4" s="8"/>
      <c r="H4" s="56" t="s">
        <v>27</v>
      </c>
      <c r="I4" s="57"/>
      <c r="J4" s="58"/>
      <c r="K4" s="8"/>
      <c r="L4" s="9"/>
      <c r="M4" s="10"/>
      <c r="N4" s="10"/>
    </row>
    <row r="5" spans="2:14" ht="30" customHeight="1" thickBot="1" x14ac:dyDescent="0.45">
      <c r="B5" s="47"/>
      <c r="C5" s="65"/>
      <c r="D5" s="11" t="s">
        <v>2</v>
      </c>
      <c r="E5" s="12" t="s">
        <v>3</v>
      </c>
      <c r="F5" s="13" t="s">
        <v>4</v>
      </c>
      <c r="G5" s="8"/>
      <c r="H5" s="75">
        <f>B9*B13</f>
        <v>0</v>
      </c>
      <c r="I5" s="76"/>
      <c r="J5" s="77"/>
      <c r="K5" s="8"/>
      <c r="L5" s="9"/>
      <c r="M5" s="10"/>
      <c r="N5" s="10"/>
    </row>
    <row r="6" spans="2:14" ht="30" customHeight="1" thickBot="1" x14ac:dyDescent="0.45">
      <c r="B6" s="48"/>
      <c r="C6" s="65"/>
      <c r="D6" s="14">
        <f>B5-(B5*0.05)</f>
        <v>0</v>
      </c>
      <c r="E6" s="15">
        <f>B5-(B5*0.04)</f>
        <v>0</v>
      </c>
      <c r="F6" s="16">
        <f>B5-(B5*0.03)</f>
        <v>0</v>
      </c>
      <c r="G6" s="8"/>
      <c r="H6" s="49" t="s">
        <v>28</v>
      </c>
      <c r="I6" s="50"/>
      <c r="J6" s="51"/>
      <c r="K6" s="17"/>
      <c r="L6" s="9"/>
      <c r="M6" s="10"/>
      <c r="N6" s="10"/>
    </row>
    <row r="7" spans="2:14" ht="9.9499999999999993" customHeight="1" thickBot="1" x14ac:dyDescent="0.45">
      <c r="B7" s="18"/>
      <c r="C7" s="65"/>
      <c r="D7" s="78"/>
      <c r="E7" s="78"/>
      <c r="F7" s="78"/>
      <c r="G7" s="8"/>
      <c r="H7" s="52">
        <f>(D13*D10)+(E13*E10)+(F13*F10)</f>
        <v>0</v>
      </c>
      <c r="I7" s="53"/>
      <c r="J7" s="54"/>
      <c r="K7" s="8"/>
      <c r="L7" s="9"/>
      <c r="M7" s="10"/>
      <c r="N7" s="10"/>
    </row>
    <row r="8" spans="2:14" ht="30" customHeight="1" thickBot="1" x14ac:dyDescent="0.45">
      <c r="B8" s="19" t="s">
        <v>0</v>
      </c>
      <c r="C8" s="65"/>
      <c r="D8" s="69" t="s">
        <v>5</v>
      </c>
      <c r="E8" s="70"/>
      <c r="F8" s="71"/>
      <c r="G8" s="8"/>
      <c r="H8" s="75"/>
      <c r="I8" s="76"/>
      <c r="J8" s="77"/>
      <c r="K8" s="8"/>
      <c r="L8" s="9"/>
      <c r="M8" s="10"/>
      <c r="N8" s="10"/>
    </row>
    <row r="9" spans="2:14" ht="30" customHeight="1" x14ac:dyDescent="0.4">
      <c r="B9" s="47">
        <v>0</v>
      </c>
      <c r="C9" s="65"/>
      <c r="D9" s="20" t="s">
        <v>7</v>
      </c>
      <c r="E9" s="21" t="s">
        <v>6</v>
      </c>
      <c r="F9" s="22" t="s">
        <v>11</v>
      </c>
      <c r="G9" s="8"/>
      <c r="H9" s="49" t="s">
        <v>29</v>
      </c>
      <c r="I9" s="50"/>
      <c r="J9" s="51"/>
      <c r="K9" s="8"/>
      <c r="L9" s="9"/>
      <c r="M9" s="10"/>
      <c r="N9" s="10"/>
    </row>
    <row r="10" spans="2:14" ht="30" customHeight="1" thickBot="1" x14ac:dyDescent="0.45">
      <c r="B10" s="48"/>
      <c r="C10" s="65"/>
      <c r="D10" s="23">
        <f>B9+(B9*0.03)</f>
        <v>0</v>
      </c>
      <c r="E10" s="24">
        <f>B9+(B9*0.04)</f>
        <v>0</v>
      </c>
      <c r="F10" s="25">
        <f>B5+(B5*0.05)</f>
        <v>0</v>
      </c>
      <c r="G10" s="8"/>
      <c r="H10" s="52">
        <f>H7-H5</f>
        <v>0</v>
      </c>
      <c r="I10" s="53"/>
      <c r="J10" s="54"/>
      <c r="K10" s="26"/>
      <c r="L10" s="27"/>
      <c r="M10" s="27"/>
      <c r="N10" s="10"/>
    </row>
    <row r="11" spans="2:14" ht="9.9499999999999993" customHeight="1" thickBot="1" x14ac:dyDescent="0.45">
      <c r="B11" s="18"/>
      <c r="C11" s="65"/>
      <c r="D11" s="55"/>
      <c r="E11" s="55"/>
      <c r="F11" s="55"/>
      <c r="G11" s="8"/>
      <c r="H11" s="56" t="s">
        <v>30</v>
      </c>
      <c r="I11" s="57"/>
      <c r="J11" s="58"/>
      <c r="K11" s="26"/>
      <c r="L11" s="27"/>
      <c r="M11" s="27"/>
      <c r="N11" s="10"/>
    </row>
    <row r="12" spans="2:14" ht="30" customHeight="1" x14ac:dyDescent="0.4">
      <c r="B12" s="28" t="s">
        <v>8</v>
      </c>
      <c r="C12" s="65"/>
      <c r="D12" s="59" t="s">
        <v>12</v>
      </c>
      <c r="E12" s="60"/>
      <c r="F12" s="61"/>
      <c r="G12" s="8"/>
      <c r="H12" s="49"/>
      <c r="I12" s="50"/>
      <c r="J12" s="51"/>
      <c r="K12" s="26"/>
      <c r="L12" s="27"/>
      <c r="M12" s="27"/>
      <c r="N12" s="10"/>
    </row>
    <row r="13" spans="2:14" ht="30" customHeight="1" thickBot="1" x14ac:dyDescent="0.45">
      <c r="B13" s="29">
        <v>0</v>
      </c>
      <c r="C13" s="65"/>
      <c r="D13" s="30">
        <f>B13*0.25</f>
        <v>0</v>
      </c>
      <c r="E13" s="31">
        <f>B13*0.35</f>
        <v>0</v>
      </c>
      <c r="F13" s="32">
        <f>B13*0.4</f>
        <v>0</v>
      </c>
      <c r="G13" s="8"/>
      <c r="H13" s="72">
        <f>H10-(H10*0.015)</f>
        <v>0</v>
      </c>
      <c r="I13" s="73"/>
      <c r="J13" s="74"/>
      <c r="K13" s="8"/>
    </row>
    <row r="14" spans="2:14" ht="11.25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4" ht="30" customHeight="1" x14ac:dyDescent="0.4">
      <c r="B15" s="43" t="s">
        <v>14</v>
      </c>
      <c r="C15" s="43"/>
      <c r="D15" s="43"/>
      <c r="E15" s="43"/>
      <c r="F15" s="43"/>
      <c r="G15" s="43"/>
      <c r="H15" s="43"/>
      <c r="I15" s="43"/>
      <c r="J15" s="43"/>
      <c r="K15" s="8"/>
    </row>
    <row r="16" spans="2:14" ht="21.75" x14ac:dyDescent="0.4">
      <c r="B16" s="44" t="s">
        <v>15</v>
      </c>
      <c r="C16" s="33"/>
      <c r="D16" s="33" t="s">
        <v>2</v>
      </c>
      <c r="E16" s="33" t="s">
        <v>3</v>
      </c>
      <c r="F16" s="33" t="s">
        <v>4</v>
      </c>
      <c r="G16" s="45" t="s">
        <v>26</v>
      </c>
      <c r="H16" s="45"/>
      <c r="I16" s="45"/>
      <c r="J16" s="45"/>
      <c r="K16" s="34"/>
    </row>
    <row r="17" spans="2:14" ht="21.75" x14ac:dyDescent="0.4">
      <c r="B17" s="44"/>
      <c r="C17" s="33"/>
      <c r="D17" s="35" t="s">
        <v>16</v>
      </c>
      <c r="E17" s="35" t="s">
        <v>17</v>
      </c>
      <c r="F17" s="35" t="s">
        <v>18</v>
      </c>
      <c r="G17" s="45"/>
      <c r="H17" s="45"/>
      <c r="I17" s="45"/>
      <c r="J17" s="45"/>
      <c r="K17" s="34"/>
      <c r="L17" s="10"/>
      <c r="M17" s="10"/>
      <c r="N17" s="10"/>
    </row>
    <row r="18" spans="2:14" ht="21.75" x14ac:dyDescent="0.4">
      <c r="B18" s="46" t="s">
        <v>19</v>
      </c>
      <c r="C18" s="46"/>
      <c r="D18" s="36" t="s">
        <v>20</v>
      </c>
      <c r="E18" s="36" t="s">
        <v>21</v>
      </c>
      <c r="F18" s="36" t="s">
        <v>22</v>
      </c>
      <c r="G18" s="45"/>
      <c r="H18" s="45"/>
      <c r="I18" s="45"/>
      <c r="J18" s="45"/>
      <c r="K18" s="34"/>
      <c r="L18" s="10"/>
      <c r="M18" s="10"/>
      <c r="N18" s="10"/>
    </row>
    <row r="19" spans="2:14" ht="21.75" x14ac:dyDescent="0.4">
      <c r="B19" s="46"/>
      <c r="C19" s="46"/>
      <c r="D19" s="37" t="s">
        <v>23</v>
      </c>
      <c r="E19" s="37" t="s">
        <v>25</v>
      </c>
      <c r="F19" s="37" t="s">
        <v>24</v>
      </c>
      <c r="G19" s="45"/>
      <c r="H19" s="45"/>
      <c r="I19" s="45"/>
      <c r="J19" s="45"/>
      <c r="K19" s="34"/>
      <c r="L19" s="10"/>
      <c r="M19" s="10"/>
      <c r="N19" s="10"/>
    </row>
    <row r="20" spans="2:14" ht="21.75" x14ac:dyDescent="0.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2:14" ht="21.75" x14ac:dyDescent="0.5"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2:14" ht="21.75" x14ac:dyDescent="0.5">
      <c r="B22" s="38"/>
      <c r="C22" s="38"/>
      <c r="D22" s="38"/>
      <c r="E22" s="38"/>
      <c r="F22" s="38"/>
      <c r="G22" s="38"/>
      <c r="H22" s="38"/>
      <c r="I22" s="38"/>
      <c r="J22" s="38"/>
      <c r="K22" s="38"/>
    </row>
  </sheetData>
  <sheetProtection algorithmName="SHA-512" hashValue="uvOcRCw0HwPNoa8UZFZ4DEflD3MSArnoa6pv978uSkqFd8bFpwG42Kpbv0SLl2LipMp0UWpYwWVKSK2QzDHLrA==" saltValue="zl0VbOTE34sZ1Xwe9IwHGQ==" spinCount="100000" sheet="1" objects="1" scenarios="1" formatCells="0" formatColumns="0" formatRows="0" insertColumns="0" insertRows="0" insertHyperlinks="0" deleteColumns="0" deleteRows="0" autoFilter="0" pivotTables="0"/>
  <mergeCells count="22">
    <mergeCell ref="B5:B6"/>
    <mergeCell ref="H5:J5"/>
    <mergeCell ref="H6:J6"/>
    <mergeCell ref="D7:F7"/>
    <mergeCell ref="H7:J8"/>
    <mergeCell ref="D2:F2"/>
    <mergeCell ref="H2:J2"/>
    <mergeCell ref="C4:C13"/>
    <mergeCell ref="D4:F4"/>
    <mergeCell ref="H4:J4"/>
    <mergeCell ref="D8:F8"/>
    <mergeCell ref="H13:J13"/>
    <mergeCell ref="B15:J15"/>
    <mergeCell ref="B16:B17"/>
    <mergeCell ref="G16:J19"/>
    <mergeCell ref="B18:C19"/>
    <mergeCell ref="B9:B10"/>
    <mergeCell ref="H9:J9"/>
    <mergeCell ref="H10:J10"/>
    <mergeCell ref="D11:F11"/>
    <mergeCell ref="H11:J12"/>
    <mergeCell ref="D12:F12"/>
  </mergeCells>
  <pageMargins left="0.7" right="0.7" top="0.75" bottom="0.75" header="0.3" footer="0.3"/>
  <pageSetup paperSize="512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rightToLeft="1" workbookViewId="0">
      <selection activeCell="B5" sqref="B5:B6"/>
    </sheetView>
  </sheetViews>
  <sheetFormatPr defaultRowHeight="17.25" x14ac:dyDescent="0.4"/>
  <cols>
    <col min="1" max="1" width="28.28515625" style="1" customWidth="1"/>
    <col min="2" max="2" width="30.7109375" style="1" customWidth="1"/>
    <col min="3" max="3" width="1.85546875" style="1" customWidth="1"/>
    <col min="4" max="6" width="30.7109375" style="1" customWidth="1"/>
    <col min="7" max="7" width="2" style="1" customWidth="1"/>
    <col min="8" max="8" width="16.28515625" style="1" bestFit="1" customWidth="1"/>
    <col min="9" max="10" width="10" style="1" customWidth="1"/>
    <col min="11" max="16384" width="9.140625" style="1"/>
  </cols>
  <sheetData>
    <row r="1" spans="2:14" ht="27" customHeight="1" x14ac:dyDescent="0.4"/>
    <row r="2" spans="2:14" ht="48.75" customHeight="1" x14ac:dyDescent="0.4">
      <c r="B2" s="2" t="s">
        <v>9</v>
      </c>
      <c r="D2" s="62" t="s">
        <v>10</v>
      </c>
      <c r="E2" s="63"/>
      <c r="F2" s="63"/>
      <c r="G2" s="3"/>
      <c r="H2" s="64" t="s">
        <v>31</v>
      </c>
      <c r="I2" s="64"/>
      <c r="J2" s="64"/>
    </row>
    <row r="3" spans="2:14" ht="5.25" customHeight="1" thickBot="1" x14ac:dyDescent="0.55000000000000004">
      <c r="B3" s="4"/>
      <c r="D3" s="41"/>
      <c r="E3" s="41"/>
      <c r="F3" s="41"/>
      <c r="G3" s="3"/>
      <c r="H3" s="6"/>
      <c r="I3" s="6"/>
      <c r="J3" s="6"/>
    </row>
    <row r="4" spans="2:14" ht="30" customHeight="1" x14ac:dyDescent="0.4">
      <c r="B4" s="7" t="s">
        <v>13</v>
      </c>
      <c r="C4" s="65"/>
      <c r="D4" s="66" t="s">
        <v>1</v>
      </c>
      <c r="E4" s="67"/>
      <c r="F4" s="68"/>
      <c r="G4" s="8"/>
      <c r="H4" s="56" t="s">
        <v>27</v>
      </c>
      <c r="I4" s="57"/>
      <c r="J4" s="58"/>
      <c r="K4" s="8"/>
      <c r="L4" s="9"/>
      <c r="M4" s="10"/>
      <c r="N4" s="10"/>
    </row>
    <row r="5" spans="2:14" ht="30" customHeight="1" thickBot="1" x14ac:dyDescent="0.45">
      <c r="B5" s="47">
        <v>0</v>
      </c>
      <c r="C5" s="65"/>
      <c r="D5" s="11" t="s">
        <v>2</v>
      </c>
      <c r="E5" s="12" t="s">
        <v>3</v>
      </c>
      <c r="F5" s="13" t="s">
        <v>4</v>
      </c>
      <c r="G5" s="8"/>
      <c r="H5" s="75">
        <f>B9*B13</f>
        <v>0</v>
      </c>
      <c r="I5" s="76"/>
      <c r="J5" s="77"/>
      <c r="K5" s="8"/>
      <c r="L5" s="9"/>
      <c r="M5" s="10"/>
      <c r="N5" s="10"/>
    </row>
    <row r="6" spans="2:14" ht="30" customHeight="1" thickBot="1" x14ac:dyDescent="0.45">
      <c r="B6" s="48"/>
      <c r="C6" s="65"/>
      <c r="D6" s="14">
        <f>B5-(B5*0.05)</f>
        <v>0</v>
      </c>
      <c r="E6" s="15">
        <f>B5-(B5*0.04)</f>
        <v>0</v>
      </c>
      <c r="F6" s="16">
        <f>B5-(B5*0.03)</f>
        <v>0</v>
      </c>
      <c r="G6" s="8"/>
      <c r="H6" s="49" t="s">
        <v>28</v>
      </c>
      <c r="I6" s="50"/>
      <c r="J6" s="51"/>
      <c r="K6" s="17"/>
      <c r="L6" s="9"/>
      <c r="M6" s="10"/>
      <c r="N6" s="10"/>
    </row>
    <row r="7" spans="2:14" ht="9.9499999999999993" customHeight="1" thickBot="1" x14ac:dyDescent="0.45">
      <c r="B7" s="42"/>
      <c r="C7" s="65"/>
      <c r="D7" s="78"/>
      <c r="E7" s="78"/>
      <c r="F7" s="78"/>
      <c r="G7" s="8"/>
      <c r="H7" s="52">
        <f>(D13*D10)+(E13*E10)+(F13*F10)</f>
        <v>0</v>
      </c>
      <c r="I7" s="53"/>
      <c r="J7" s="54"/>
      <c r="K7" s="8"/>
      <c r="L7" s="9"/>
      <c r="M7" s="10"/>
      <c r="N7" s="10"/>
    </row>
    <row r="8" spans="2:14" ht="30" customHeight="1" thickBot="1" x14ac:dyDescent="0.45">
      <c r="B8" s="19" t="s">
        <v>0</v>
      </c>
      <c r="C8" s="65"/>
      <c r="D8" s="69" t="s">
        <v>5</v>
      </c>
      <c r="E8" s="70"/>
      <c r="F8" s="71"/>
      <c r="G8" s="8"/>
      <c r="H8" s="75"/>
      <c r="I8" s="76"/>
      <c r="J8" s="77"/>
      <c r="K8" s="8"/>
      <c r="L8" s="9"/>
      <c r="M8" s="10"/>
      <c r="N8" s="10"/>
    </row>
    <row r="9" spans="2:14" ht="30" customHeight="1" x14ac:dyDescent="0.4">
      <c r="B9" s="47">
        <v>0</v>
      </c>
      <c r="C9" s="65"/>
      <c r="D9" s="20" t="s">
        <v>7</v>
      </c>
      <c r="E9" s="21" t="s">
        <v>6</v>
      </c>
      <c r="F9" s="22" t="s">
        <v>11</v>
      </c>
      <c r="G9" s="8"/>
      <c r="H9" s="49" t="s">
        <v>29</v>
      </c>
      <c r="I9" s="50"/>
      <c r="J9" s="51"/>
      <c r="K9" s="8"/>
      <c r="L9" s="9"/>
      <c r="M9" s="10"/>
      <c r="N9" s="10"/>
    </row>
    <row r="10" spans="2:14" ht="30" customHeight="1" thickBot="1" x14ac:dyDescent="0.45">
      <c r="B10" s="48"/>
      <c r="C10" s="65"/>
      <c r="D10" s="23">
        <f>B9+(B9*0.03)</f>
        <v>0</v>
      </c>
      <c r="E10" s="24">
        <f>B9+(B9*0.04)</f>
        <v>0</v>
      </c>
      <c r="F10" s="25">
        <f>B5+(B5*0.05)</f>
        <v>0</v>
      </c>
      <c r="G10" s="8"/>
      <c r="H10" s="52">
        <f>H7-H5</f>
        <v>0</v>
      </c>
      <c r="I10" s="53"/>
      <c r="J10" s="54"/>
      <c r="K10" s="26"/>
      <c r="L10" s="27"/>
      <c r="M10" s="27"/>
      <c r="N10" s="10"/>
    </row>
    <row r="11" spans="2:14" ht="9.9499999999999993" customHeight="1" thickBot="1" x14ac:dyDescent="0.45">
      <c r="B11" s="42"/>
      <c r="C11" s="65"/>
      <c r="D11" s="55"/>
      <c r="E11" s="55"/>
      <c r="F11" s="55"/>
      <c r="G11" s="8"/>
      <c r="H11" s="56" t="s">
        <v>30</v>
      </c>
      <c r="I11" s="57"/>
      <c r="J11" s="58"/>
      <c r="K11" s="26"/>
      <c r="L11" s="27"/>
      <c r="M11" s="27"/>
      <c r="N11" s="10"/>
    </row>
    <row r="12" spans="2:14" ht="30" customHeight="1" x14ac:dyDescent="0.4">
      <c r="B12" s="28" t="s">
        <v>8</v>
      </c>
      <c r="C12" s="65"/>
      <c r="D12" s="59" t="s">
        <v>12</v>
      </c>
      <c r="E12" s="60"/>
      <c r="F12" s="61"/>
      <c r="G12" s="8"/>
      <c r="H12" s="49"/>
      <c r="I12" s="50"/>
      <c r="J12" s="51"/>
      <c r="K12" s="26"/>
      <c r="L12" s="27"/>
      <c r="M12" s="27"/>
      <c r="N12" s="10"/>
    </row>
    <row r="13" spans="2:14" ht="30" customHeight="1" thickBot="1" x14ac:dyDescent="0.45">
      <c r="B13" s="29">
        <v>0</v>
      </c>
      <c r="C13" s="65"/>
      <c r="D13" s="30">
        <f>B13*0.25</f>
        <v>0</v>
      </c>
      <c r="E13" s="31">
        <f>B13*0.35</f>
        <v>0</v>
      </c>
      <c r="F13" s="32">
        <f>B13*0.4</f>
        <v>0</v>
      </c>
      <c r="G13" s="8"/>
      <c r="H13" s="72">
        <f>H10-(H10*0.015)</f>
        <v>0</v>
      </c>
      <c r="I13" s="73"/>
      <c r="J13" s="74"/>
      <c r="K13" s="8"/>
    </row>
    <row r="14" spans="2:14" ht="11.25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4" ht="30" customHeight="1" x14ac:dyDescent="0.4">
      <c r="B15" s="43" t="s">
        <v>14</v>
      </c>
      <c r="C15" s="43"/>
      <c r="D15" s="43"/>
      <c r="E15" s="43"/>
      <c r="F15" s="43"/>
      <c r="G15" s="43"/>
      <c r="H15" s="43"/>
      <c r="I15" s="43"/>
      <c r="J15" s="43"/>
      <c r="K15" s="8"/>
    </row>
    <row r="16" spans="2:14" ht="21.75" x14ac:dyDescent="0.4">
      <c r="B16" s="44" t="s">
        <v>15</v>
      </c>
      <c r="C16" s="39"/>
      <c r="D16" s="39" t="s">
        <v>2</v>
      </c>
      <c r="E16" s="39" t="s">
        <v>3</v>
      </c>
      <c r="F16" s="39" t="s">
        <v>4</v>
      </c>
      <c r="G16" s="45" t="s">
        <v>26</v>
      </c>
      <c r="H16" s="45"/>
      <c r="I16" s="45"/>
      <c r="J16" s="45"/>
      <c r="K16" s="34"/>
    </row>
    <row r="17" spans="2:14" ht="21.75" x14ac:dyDescent="0.4">
      <c r="B17" s="44"/>
      <c r="C17" s="39"/>
      <c r="D17" s="35" t="s">
        <v>16</v>
      </c>
      <c r="E17" s="35" t="s">
        <v>17</v>
      </c>
      <c r="F17" s="35" t="s">
        <v>18</v>
      </c>
      <c r="G17" s="45"/>
      <c r="H17" s="45"/>
      <c r="I17" s="45"/>
      <c r="J17" s="45"/>
      <c r="K17" s="34"/>
      <c r="L17" s="10"/>
      <c r="M17" s="10"/>
      <c r="N17" s="10"/>
    </row>
    <row r="18" spans="2:14" ht="21.75" x14ac:dyDescent="0.4">
      <c r="B18" s="46" t="s">
        <v>19</v>
      </c>
      <c r="C18" s="46"/>
      <c r="D18" s="40" t="s">
        <v>20</v>
      </c>
      <c r="E18" s="40" t="s">
        <v>21</v>
      </c>
      <c r="F18" s="40" t="s">
        <v>22</v>
      </c>
      <c r="G18" s="45"/>
      <c r="H18" s="45"/>
      <c r="I18" s="45"/>
      <c r="J18" s="45"/>
      <c r="K18" s="34"/>
      <c r="L18" s="10"/>
      <c r="M18" s="10"/>
      <c r="N18" s="10"/>
    </row>
    <row r="19" spans="2:14" ht="21.75" x14ac:dyDescent="0.4">
      <c r="B19" s="46"/>
      <c r="C19" s="46"/>
      <c r="D19" s="37" t="s">
        <v>23</v>
      </c>
      <c r="E19" s="37" t="s">
        <v>25</v>
      </c>
      <c r="F19" s="37" t="s">
        <v>24</v>
      </c>
      <c r="G19" s="45"/>
      <c r="H19" s="45"/>
      <c r="I19" s="45"/>
      <c r="J19" s="45"/>
      <c r="K19" s="34"/>
      <c r="L19" s="10"/>
      <c r="M19" s="10"/>
      <c r="N19" s="10"/>
    </row>
    <row r="20" spans="2:14" ht="21.75" x14ac:dyDescent="0.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2:14" ht="21.75" x14ac:dyDescent="0.5"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2:14" ht="21.75" x14ac:dyDescent="0.5">
      <c r="B22" s="38"/>
      <c r="C22" s="38"/>
      <c r="D22" s="38"/>
      <c r="E22" s="38"/>
      <c r="F22" s="38"/>
      <c r="G22" s="38"/>
      <c r="H22" s="38"/>
      <c r="I22" s="38"/>
      <c r="J22" s="38"/>
      <c r="K22" s="38"/>
    </row>
  </sheetData>
  <sheetProtection insertColumns="0" insertRows="0" insertHyperlinks="0" deleteColumns="0" deleteRows="0" autoFilter="0" pivotTables="0"/>
  <mergeCells count="22">
    <mergeCell ref="B5:B6"/>
    <mergeCell ref="H5:J5"/>
    <mergeCell ref="H6:J6"/>
    <mergeCell ref="D7:F7"/>
    <mergeCell ref="H7:J8"/>
    <mergeCell ref="D2:F2"/>
    <mergeCell ref="H2:J2"/>
    <mergeCell ref="C4:C13"/>
    <mergeCell ref="D4:F4"/>
    <mergeCell ref="H4:J4"/>
    <mergeCell ref="D8:F8"/>
    <mergeCell ref="H13:J13"/>
    <mergeCell ref="B15:J15"/>
    <mergeCell ref="B16:B17"/>
    <mergeCell ref="G16:J19"/>
    <mergeCell ref="B18:C19"/>
    <mergeCell ref="B9:B10"/>
    <mergeCell ref="H9:J9"/>
    <mergeCell ref="H10:J10"/>
    <mergeCell ref="D11:F11"/>
    <mergeCell ref="H11:J12"/>
    <mergeCell ref="D12:F12"/>
  </mergeCells>
  <pageMargins left="0.7" right="0.7" top="0.75" bottom="0.75" header="0.3" footer="0.3"/>
  <pageSetup paperSize="512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rightToLeft="1" workbookViewId="0">
      <selection activeCell="B5" sqref="B5:B6"/>
    </sheetView>
  </sheetViews>
  <sheetFormatPr defaultRowHeight="17.25" x14ac:dyDescent="0.4"/>
  <cols>
    <col min="1" max="1" width="28.28515625" style="1" customWidth="1"/>
    <col min="2" max="2" width="30.7109375" style="1" customWidth="1"/>
    <col min="3" max="3" width="1.85546875" style="1" customWidth="1"/>
    <col min="4" max="6" width="30.7109375" style="1" customWidth="1"/>
    <col min="7" max="7" width="2" style="1" customWidth="1"/>
    <col min="8" max="8" width="16.28515625" style="1" bestFit="1" customWidth="1"/>
    <col min="9" max="10" width="10" style="1" customWidth="1"/>
    <col min="11" max="16384" width="9.140625" style="1"/>
  </cols>
  <sheetData>
    <row r="1" spans="2:14" ht="27" customHeight="1" x14ac:dyDescent="0.4"/>
    <row r="2" spans="2:14" ht="48.75" customHeight="1" x14ac:dyDescent="0.4">
      <c r="B2" s="2" t="s">
        <v>9</v>
      </c>
      <c r="D2" s="62" t="s">
        <v>10</v>
      </c>
      <c r="E2" s="63"/>
      <c r="F2" s="63"/>
      <c r="G2" s="3"/>
      <c r="H2" s="64" t="s">
        <v>31</v>
      </c>
      <c r="I2" s="64"/>
      <c r="J2" s="64"/>
    </row>
    <row r="3" spans="2:14" ht="5.25" customHeight="1" thickBot="1" x14ac:dyDescent="0.55000000000000004">
      <c r="B3" s="4"/>
      <c r="D3" s="41"/>
      <c r="E3" s="41"/>
      <c r="F3" s="41"/>
      <c r="G3" s="3"/>
      <c r="H3" s="6"/>
      <c r="I3" s="6"/>
      <c r="J3" s="6"/>
    </row>
    <row r="4" spans="2:14" ht="30" customHeight="1" x14ac:dyDescent="0.4">
      <c r="B4" s="7" t="s">
        <v>13</v>
      </c>
      <c r="C4" s="65"/>
      <c r="D4" s="66" t="s">
        <v>1</v>
      </c>
      <c r="E4" s="67"/>
      <c r="F4" s="68"/>
      <c r="G4" s="8"/>
      <c r="H4" s="56" t="s">
        <v>27</v>
      </c>
      <c r="I4" s="57"/>
      <c r="J4" s="58"/>
      <c r="K4" s="8"/>
      <c r="L4" s="9"/>
      <c r="M4" s="10"/>
      <c r="N4" s="10"/>
    </row>
    <row r="5" spans="2:14" ht="30" customHeight="1" thickBot="1" x14ac:dyDescent="0.45">
      <c r="B5" s="47">
        <v>0</v>
      </c>
      <c r="C5" s="65"/>
      <c r="D5" s="11" t="s">
        <v>2</v>
      </c>
      <c r="E5" s="12" t="s">
        <v>3</v>
      </c>
      <c r="F5" s="13" t="s">
        <v>4</v>
      </c>
      <c r="G5" s="8"/>
      <c r="H5" s="75">
        <f>B9*B13</f>
        <v>0</v>
      </c>
      <c r="I5" s="76"/>
      <c r="J5" s="77"/>
      <c r="K5" s="8"/>
      <c r="L5" s="9"/>
      <c r="M5" s="10"/>
      <c r="N5" s="10"/>
    </row>
    <row r="6" spans="2:14" ht="30" customHeight="1" thickBot="1" x14ac:dyDescent="0.45">
      <c r="B6" s="48"/>
      <c r="C6" s="65"/>
      <c r="D6" s="14">
        <f>B5-(B5*0.05)</f>
        <v>0</v>
      </c>
      <c r="E6" s="15">
        <f>B5-(B5*0.04)</f>
        <v>0</v>
      </c>
      <c r="F6" s="16">
        <f>B5-(B5*0.03)</f>
        <v>0</v>
      </c>
      <c r="G6" s="8"/>
      <c r="H6" s="49" t="s">
        <v>28</v>
      </c>
      <c r="I6" s="50"/>
      <c r="J6" s="51"/>
      <c r="K6" s="17"/>
      <c r="L6" s="9"/>
      <c r="M6" s="10"/>
      <c r="N6" s="10"/>
    </row>
    <row r="7" spans="2:14" ht="9.9499999999999993" customHeight="1" thickBot="1" x14ac:dyDescent="0.45">
      <c r="B7" s="42"/>
      <c r="C7" s="65"/>
      <c r="D7" s="78"/>
      <c r="E7" s="78"/>
      <c r="F7" s="78"/>
      <c r="G7" s="8"/>
      <c r="H7" s="52">
        <f>(D13*D10)+(E13*E10)+(F13*F10)</f>
        <v>0</v>
      </c>
      <c r="I7" s="53"/>
      <c r="J7" s="54"/>
      <c r="K7" s="8"/>
      <c r="L7" s="9"/>
      <c r="M7" s="10"/>
      <c r="N7" s="10"/>
    </row>
    <row r="8" spans="2:14" ht="30" customHeight="1" thickBot="1" x14ac:dyDescent="0.45">
      <c r="B8" s="19" t="s">
        <v>0</v>
      </c>
      <c r="C8" s="65"/>
      <c r="D8" s="69" t="s">
        <v>5</v>
      </c>
      <c r="E8" s="70"/>
      <c r="F8" s="71"/>
      <c r="G8" s="8"/>
      <c r="H8" s="75"/>
      <c r="I8" s="76"/>
      <c r="J8" s="77"/>
      <c r="K8" s="8"/>
      <c r="L8" s="9"/>
      <c r="M8" s="10"/>
      <c r="N8" s="10"/>
    </row>
    <row r="9" spans="2:14" ht="30" customHeight="1" x14ac:dyDescent="0.4">
      <c r="B9" s="47">
        <v>0</v>
      </c>
      <c r="C9" s="65"/>
      <c r="D9" s="20" t="s">
        <v>7</v>
      </c>
      <c r="E9" s="21" t="s">
        <v>6</v>
      </c>
      <c r="F9" s="22" t="s">
        <v>11</v>
      </c>
      <c r="G9" s="8"/>
      <c r="H9" s="49" t="s">
        <v>29</v>
      </c>
      <c r="I9" s="50"/>
      <c r="J9" s="51"/>
      <c r="K9" s="8"/>
      <c r="L9" s="9"/>
      <c r="M9" s="10"/>
      <c r="N9" s="10"/>
    </row>
    <row r="10" spans="2:14" ht="30" customHeight="1" thickBot="1" x14ac:dyDescent="0.45">
      <c r="B10" s="48"/>
      <c r="C10" s="65"/>
      <c r="D10" s="23">
        <f>B9+(B9*0.03)</f>
        <v>0</v>
      </c>
      <c r="E10" s="24">
        <f>B9+(B9*0.04)</f>
        <v>0</v>
      </c>
      <c r="F10" s="25">
        <f>B5+(B5*0.05)</f>
        <v>0</v>
      </c>
      <c r="G10" s="8"/>
      <c r="H10" s="52">
        <f>H7-H5</f>
        <v>0</v>
      </c>
      <c r="I10" s="53"/>
      <c r="J10" s="54"/>
      <c r="K10" s="26"/>
      <c r="L10" s="27"/>
      <c r="M10" s="27"/>
      <c r="N10" s="10"/>
    </row>
    <row r="11" spans="2:14" ht="9.9499999999999993" customHeight="1" thickBot="1" x14ac:dyDescent="0.45">
      <c r="B11" s="42"/>
      <c r="C11" s="65"/>
      <c r="D11" s="55"/>
      <c r="E11" s="55"/>
      <c r="F11" s="55"/>
      <c r="G11" s="8"/>
      <c r="H11" s="56" t="s">
        <v>30</v>
      </c>
      <c r="I11" s="57"/>
      <c r="J11" s="58"/>
      <c r="K11" s="26"/>
      <c r="L11" s="27"/>
      <c r="M11" s="27"/>
      <c r="N11" s="10"/>
    </row>
    <row r="12" spans="2:14" ht="30" customHeight="1" x14ac:dyDescent="0.4">
      <c r="B12" s="28" t="s">
        <v>8</v>
      </c>
      <c r="C12" s="65"/>
      <c r="D12" s="59" t="s">
        <v>12</v>
      </c>
      <c r="E12" s="60"/>
      <c r="F12" s="61"/>
      <c r="G12" s="8"/>
      <c r="H12" s="49"/>
      <c r="I12" s="50"/>
      <c r="J12" s="51"/>
      <c r="K12" s="26"/>
      <c r="L12" s="27"/>
      <c r="M12" s="27"/>
      <c r="N12" s="10"/>
    </row>
    <row r="13" spans="2:14" ht="30" customHeight="1" thickBot="1" x14ac:dyDescent="0.45">
      <c r="B13" s="29">
        <v>0</v>
      </c>
      <c r="C13" s="65"/>
      <c r="D13" s="30">
        <f>B13*0.25</f>
        <v>0</v>
      </c>
      <c r="E13" s="31">
        <f>B13*0.35</f>
        <v>0</v>
      </c>
      <c r="F13" s="32">
        <f>B13*0.4</f>
        <v>0</v>
      </c>
      <c r="G13" s="8"/>
      <c r="H13" s="72">
        <f>H10-(H10*0.015)</f>
        <v>0</v>
      </c>
      <c r="I13" s="73"/>
      <c r="J13" s="74"/>
      <c r="K13" s="8"/>
    </row>
    <row r="14" spans="2:14" ht="11.25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4" ht="30" customHeight="1" x14ac:dyDescent="0.4">
      <c r="B15" s="43" t="s">
        <v>14</v>
      </c>
      <c r="C15" s="43"/>
      <c r="D15" s="43"/>
      <c r="E15" s="43"/>
      <c r="F15" s="43"/>
      <c r="G15" s="43"/>
      <c r="H15" s="43"/>
      <c r="I15" s="43"/>
      <c r="J15" s="43"/>
      <c r="K15" s="8"/>
    </row>
    <row r="16" spans="2:14" ht="21.75" x14ac:dyDescent="0.4">
      <c r="B16" s="44" t="s">
        <v>15</v>
      </c>
      <c r="C16" s="39"/>
      <c r="D16" s="39" t="s">
        <v>2</v>
      </c>
      <c r="E16" s="39" t="s">
        <v>3</v>
      </c>
      <c r="F16" s="39" t="s">
        <v>4</v>
      </c>
      <c r="G16" s="45" t="s">
        <v>26</v>
      </c>
      <c r="H16" s="45"/>
      <c r="I16" s="45"/>
      <c r="J16" s="45"/>
      <c r="K16" s="34"/>
    </row>
    <row r="17" spans="2:14" ht="21.75" x14ac:dyDescent="0.4">
      <c r="B17" s="44"/>
      <c r="C17" s="39"/>
      <c r="D17" s="35" t="s">
        <v>16</v>
      </c>
      <c r="E17" s="35" t="s">
        <v>17</v>
      </c>
      <c r="F17" s="35" t="s">
        <v>18</v>
      </c>
      <c r="G17" s="45"/>
      <c r="H17" s="45"/>
      <c r="I17" s="45"/>
      <c r="J17" s="45"/>
      <c r="K17" s="34"/>
      <c r="L17" s="10"/>
      <c r="M17" s="10"/>
      <c r="N17" s="10"/>
    </row>
    <row r="18" spans="2:14" ht="21.75" x14ac:dyDescent="0.4">
      <c r="B18" s="46" t="s">
        <v>19</v>
      </c>
      <c r="C18" s="46"/>
      <c r="D18" s="40" t="s">
        <v>20</v>
      </c>
      <c r="E18" s="40" t="s">
        <v>21</v>
      </c>
      <c r="F18" s="40" t="s">
        <v>22</v>
      </c>
      <c r="G18" s="45"/>
      <c r="H18" s="45"/>
      <c r="I18" s="45"/>
      <c r="J18" s="45"/>
      <c r="K18" s="34"/>
      <c r="L18" s="10"/>
      <c r="M18" s="10"/>
      <c r="N18" s="10"/>
    </row>
    <row r="19" spans="2:14" ht="21.75" x14ac:dyDescent="0.4">
      <c r="B19" s="46"/>
      <c r="C19" s="46"/>
      <c r="D19" s="37" t="s">
        <v>23</v>
      </c>
      <c r="E19" s="37" t="s">
        <v>25</v>
      </c>
      <c r="F19" s="37" t="s">
        <v>24</v>
      </c>
      <c r="G19" s="45"/>
      <c r="H19" s="45"/>
      <c r="I19" s="45"/>
      <c r="J19" s="45"/>
      <c r="K19" s="34"/>
      <c r="L19" s="10"/>
      <c r="M19" s="10"/>
      <c r="N19" s="10"/>
    </row>
    <row r="20" spans="2:14" ht="21.75" x14ac:dyDescent="0.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2:14" ht="21.75" x14ac:dyDescent="0.5"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2:14" ht="21.75" x14ac:dyDescent="0.5">
      <c r="B22" s="38"/>
      <c r="C22" s="38"/>
      <c r="D22" s="38"/>
      <c r="E22" s="38"/>
      <c r="F22" s="38"/>
      <c r="G22" s="38"/>
      <c r="H22" s="38"/>
      <c r="I22" s="38"/>
      <c r="J22" s="38"/>
      <c r="K22" s="38"/>
    </row>
  </sheetData>
  <sheetProtection algorithmName="SHA-512" hashValue="mhh9gF0Mua1KqjHwA+15lJEPNbwi7tRyZZuA6hUeiaYlO0AhqzXwDz7dvgKtEN6wu+X24XJNy52+cLi8q/yAPw==" saltValue="6uLN30kCEViZ++KTtVs+Jw==" spinCount="100000" sheet="1" objects="1" scenarios="1" insertColumns="0" insertRows="0" insertHyperlinks="0" deleteColumns="0" deleteRows="0" autoFilter="0" pivotTables="0"/>
  <mergeCells count="22">
    <mergeCell ref="B5:B6"/>
    <mergeCell ref="H5:J5"/>
    <mergeCell ref="H6:J6"/>
    <mergeCell ref="D7:F7"/>
    <mergeCell ref="H7:J8"/>
    <mergeCell ref="D2:F2"/>
    <mergeCell ref="H2:J2"/>
    <mergeCell ref="C4:C13"/>
    <mergeCell ref="D4:F4"/>
    <mergeCell ref="H4:J4"/>
    <mergeCell ref="D8:F8"/>
    <mergeCell ref="H13:J13"/>
    <mergeCell ref="B15:J15"/>
    <mergeCell ref="B16:B17"/>
    <mergeCell ref="G16:J19"/>
    <mergeCell ref="B18:C19"/>
    <mergeCell ref="B9:B10"/>
    <mergeCell ref="H9:J9"/>
    <mergeCell ref="H10:J10"/>
    <mergeCell ref="D11:F11"/>
    <mergeCell ref="H11:J12"/>
    <mergeCell ref="D12:F12"/>
  </mergeCells>
  <pageMargins left="0.7" right="0.7" top="0.75" bottom="0.75" header="0.3" footer="0.3"/>
  <pageSetup paperSize="512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2"/>
  <sheetViews>
    <sheetView rightToLeft="1" workbookViewId="0">
      <selection activeCell="B5" sqref="B5:B6"/>
    </sheetView>
  </sheetViews>
  <sheetFormatPr defaultRowHeight="17.25" x14ac:dyDescent="0.4"/>
  <cols>
    <col min="1" max="1" width="28.28515625" style="1" customWidth="1"/>
    <col min="2" max="2" width="30.7109375" style="1" customWidth="1"/>
    <col min="3" max="3" width="1.85546875" style="1" customWidth="1"/>
    <col min="4" max="6" width="30.7109375" style="1" customWidth="1"/>
    <col min="7" max="7" width="2" style="1" customWidth="1"/>
    <col min="8" max="8" width="16.28515625" style="1" bestFit="1" customWidth="1"/>
    <col min="9" max="10" width="10" style="1" customWidth="1"/>
    <col min="11" max="16384" width="9.140625" style="1"/>
  </cols>
  <sheetData>
    <row r="1" spans="2:14" ht="27" customHeight="1" x14ac:dyDescent="0.4"/>
    <row r="2" spans="2:14" ht="48.75" customHeight="1" x14ac:dyDescent="0.4">
      <c r="B2" s="2" t="s">
        <v>9</v>
      </c>
      <c r="D2" s="62" t="s">
        <v>10</v>
      </c>
      <c r="E2" s="63"/>
      <c r="F2" s="63"/>
      <c r="G2" s="3"/>
      <c r="H2" s="64" t="s">
        <v>31</v>
      </c>
      <c r="I2" s="64"/>
      <c r="J2" s="64"/>
    </row>
    <row r="3" spans="2:14" ht="5.25" customHeight="1" thickBot="1" x14ac:dyDescent="0.55000000000000004">
      <c r="B3" s="4"/>
      <c r="D3" s="41"/>
      <c r="E3" s="41"/>
      <c r="F3" s="41"/>
      <c r="G3" s="3"/>
      <c r="H3" s="6"/>
      <c r="I3" s="6"/>
      <c r="J3" s="6"/>
    </row>
    <row r="4" spans="2:14" ht="30" customHeight="1" x14ac:dyDescent="0.4">
      <c r="B4" s="7" t="s">
        <v>13</v>
      </c>
      <c r="C4" s="65"/>
      <c r="D4" s="66" t="s">
        <v>1</v>
      </c>
      <c r="E4" s="67"/>
      <c r="F4" s="68"/>
      <c r="G4" s="8"/>
      <c r="H4" s="56" t="s">
        <v>27</v>
      </c>
      <c r="I4" s="57"/>
      <c r="J4" s="58"/>
      <c r="K4" s="8"/>
      <c r="L4" s="9"/>
      <c r="M4" s="10"/>
      <c r="N4" s="10"/>
    </row>
    <row r="5" spans="2:14" ht="30" customHeight="1" thickBot="1" x14ac:dyDescent="0.45">
      <c r="B5" s="47">
        <v>0</v>
      </c>
      <c r="C5" s="65"/>
      <c r="D5" s="11" t="s">
        <v>2</v>
      </c>
      <c r="E5" s="12" t="s">
        <v>3</v>
      </c>
      <c r="F5" s="13" t="s">
        <v>4</v>
      </c>
      <c r="G5" s="8"/>
      <c r="H5" s="75">
        <f>B9*B13</f>
        <v>0</v>
      </c>
      <c r="I5" s="76"/>
      <c r="J5" s="77"/>
      <c r="K5" s="8"/>
      <c r="L5" s="9"/>
      <c r="M5" s="10"/>
      <c r="N5" s="10"/>
    </row>
    <row r="6" spans="2:14" ht="30" customHeight="1" thickBot="1" x14ac:dyDescent="0.45">
      <c r="B6" s="48"/>
      <c r="C6" s="65"/>
      <c r="D6" s="14">
        <f>B5-(B5*0.05)</f>
        <v>0</v>
      </c>
      <c r="E6" s="15">
        <f>B5-(B5*0.04)</f>
        <v>0</v>
      </c>
      <c r="F6" s="16">
        <f>B5-(B5*0.03)</f>
        <v>0</v>
      </c>
      <c r="G6" s="8"/>
      <c r="H6" s="49" t="s">
        <v>28</v>
      </c>
      <c r="I6" s="50"/>
      <c r="J6" s="51"/>
      <c r="K6" s="17"/>
      <c r="L6" s="9"/>
      <c r="M6" s="10"/>
      <c r="N6" s="10"/>
    </row>
    <row r="7" spans="2:14" ht="9.9499999999999993" customHeight="1" thickBot="1" x14ac:dyDescent="0.45">
      <c r="B7" s="42"/>
      <c r="C7" s="65"/>
      <c r="D7" s="78"/>
      <c r="E7" s="78"/>
      <c r="F7" s="78"/>
      <c r="G7" s="8"/>
      <c r="H7" s="52">
        <f>(D13*D10)+(E13*E10)+(F13*F10)</f>
        <v>0</v>
      </c>
      <c r="I7" s="53"/>
      <c r="J7" s="54"/>
      <c r="K7" s="8"/>
      <c r="L7" s="9"/>
      <c r="M7" s="10"/>
      <c r="N7" s="10"/>
    </row>
    <row r="8" spans="2:14" ht="30" customHeight="1" thickBot="1" x14ac:dyDescent="0.45">
      <c r="B8" s="19" t="s">
        <v>0</v>
      </c>
      <c r="C8" s="65"/>
      <c r="D8" s="69" t="s">
        <v>5</v>
      </c>
      <c r="E8" s="70"/>
      <c r="F8" s="71"/>
      <c r="G8" s="8"/>
      <c r="H8" s="75"/>
      <c r="I8" s="76"/>
      <c r="J8" s="77"/>
      <c r="K8" s="8"/>
      <c r="L8" s="9"/>
      <c r="M8" s="10"/>
      <c r="N8" s="10"/>
    </row>
    <row r="9" spans="2:14" ht="30" customHeight="1" x14ac:dyDescent="0.4">
      <c r="B9" s="47">
        <v>0</v>
      </c>
      <c r="C9" s="65"/>
      <c r="D9" s="20" t="s">
        <v>7</v>
      </c>
      <c r="E9" s="21" t="s">
        <v>6</v>
      </c>
      <c r="F9" s="22" t="s">
        <v>11</v>
      </c>
      <c r="G9" s="8"/>
      <c r="H9" s="49" t="s">
        <v>29</v>
      </c>
      <c r="I9" s="50"/>
      <c r="J9" s="51"/>
      <c r="K9" s="8"/>
      <c r="L9" s="9"/>
      <c r="M9" s="10"/>
      <c r="N9" s="10"/>
    </row>
    <row r="10" spans="2:14" ht="30" customHeight="1" thickBot="1" x14ac:dyDescent="0.45">
      <c r="B10" s="48"/>
      <c r="C10" s="65"/>
      <c r="D10" s="23">
        <f>B9+(B9*0.03)</f>
        <v>0</v>
      </c>
      <c r="E10" s="24">
        <f>B9+(B9*0.04)</f>
        <v>0</v>
      </c>
      <c r="F10" s="25">
        <f>B5+(B5*0.05)</f>
        <v>0</v>
      </c>
      <c r="G10" s="8"/>
      <c r="H10" s="52">
        <f>H7-H5</f>
        <v>0</v>
      </c>
      <c r="I10" s="53"/>
      <c r="J10" s="54"/>
      <c r="K10" s="26"/>
      <c r="L10" s="27"/>
      <c r="M10" s="27"/>
      <c r="N10" s="10"/>
    </row>
    <row r="11" spans="2:14" ht="9.9499999999999993" customHeight="1" thickBot="1" x14ac:dyDescent="0.45">
      <c r="B11" s="42"/>
      <c r="C11" s="65"/>
      <c r="D11" s="55"/>
      <c r="E11" s="55"/>
      <c r="F11" s="55"/>
      <c r="G11" s="8"/>
      <c r="H11" s="56" t="s">
        <v>30</v>
      </c>
      <c r="I11" s="57"/>
      <c r="J11" s="58"/>
      <c r="K11" s="26"/>
      <c r="L11" s="27"/>
      <c r="M11" s="27"/>
      <c r="N11" s="10"/>
    </row>
    <row r="12" spans="2:14" ht="30" customHeight="1" x14ac:dyDescent="0.4">
      <c r="B12" s="28" t="s">
        <v>8</v>
      </c>
      <c r="C12" s="65"/>
      <c r="D12" s="59" t="s">
        <v>12</v>
      </c>
      <c r="E12" s="60"/>
      <c r="F12" s="61"/>
      <c r="G12" s="8"/>
      <c r="H12" s="49"/>
      <c r="I12" s="50"/>
      <c r="J12" s="51"/>
      <c r="K12" s="26"/>
      <c r="L12" s="27"/>
      <c r="M12" s="27"/>
      <c r="N12" s="10"/>
    </row>
    <row r="13" spans="2:14" ht="30" customHeight="1" thickBot="1" x14ac:dyDescent="0.45">
      <c r="B13" s="29">
        <v>0</v>
      </c>
      <c r="C13" s="65"/>
      <c r="D13" s="30">
        <f>B13*0.25</f>
        <v>0</v>
      </c>
      <c r="E13" s="31">
        <f>B13*0.35</f>
        <v>0</v>
      </c>
      <c r="F13" s="32">
        <f>B13*0.4</f>
        <v>0</v>
      </c>
      <c r="G13" s="8"/>
      <c r="H13" s="72">
        <f>H10-(H10*0.015)</f>
        <v>0</v>
      </c>
      <c r="I13" s="73"/>
      <c r="J13" s="74"/>
      <c r="K13" s="8"/>
    </row>
    <row r="14" spans="2:14" ht="11.25" customHeight="1" x14ac:dyDescent="0.4">
      <c r="B14" s="8"/>
      <c r="C14" s="8"/>
      <c r="D14" s="8"/>
      <c r="E14" s="8"/>
      <c r="F14" s="8"/>
      <c r="G14" s="8"/>
      <c r="H14" s="8"/>
      <c r="I14" s="8"/>
      <c r="J14" s="8"/>
      <c r="K14" s="8"/>
    </row>
    <row r="15" spans="2:14" ht="30" customHeight="1" x14ac:dyDescent="0.4">
      <c r="B15" s="43" t="s">
        <v>14</v>
      </c>
      <c r="C15" s="43"/>
      <c r="D15" s="43"/>
      <c r="E15" s="43"/>
      <c r="F15" s="43"/>
      <c r="G15" s="43"/>
      <c r="H15" s="43"/>
      <c r="I15" s="43"/>
      <c r="J15" s="43"/>
      <c r="K15" s="8"/>
    </row>
    <row r="16" spans="2:14" ht="21.75" x14ac:dyDescent="0.4">
      <c r="B16" s="44" t="s">
        <v>15</v>
      </c>
      <c r="C16" s="39"/>
      <c r="D16" s="39" t="s">
        <v>2</v>
      </c>
      <c r="E16" s="39" t="s">
        <v>3</v>
      </c>
      <c r="F16" s="39" t="s">
        <v>4</v>
      </c>
      <c r="G16" s="45" t="s">
        <v>26</v>
      </c>
      <c r="H16" s="45"/>
      <c r="I16" s="45"/>
      <c r="J16" s="45"/>
      <c r="K16" s="34"/>
    </row>
    <row r="17" spans="2:14" ht="21.75" x14ac:dyDescent="0.4">
      <c r="B17" s="44"/>
      <c r="C17" s="39"/>
      <c r="D17" s="35" t="s">
        <v>16</v>
      </c>
      <c r="E17" s="35" t="s">
        <v>17</v>
      </c>
      <c r="F17" s="35" t="s">
        <v>18</v>
      </c>
      <c r="G17" s="45"/>
      <c r="H17" s="45"/>
      <c r="I17" s="45"/>
      <c r="J17" s="45"/>
      <c r="K17" s="34"/>
      <c r="L17" s="10"/>
      <c r="M17" s="10"/>
      <c r="N17" s="10"/>
    </row>
    <row r="18" spans="2:14" ht="21.75" x14ac:dyDescent="0.4">
      <c r="B18" s="46" t="s">
        <v>19</v>
      </c>
      <c r="C18" s="46"/>
      <c r="D18" s="40" t="s">
        <v>20</v>
      </c>
      <c r="E18" s="40" t="s">
        <v>21</v>
      </c>
      <c r="F18" s="40" t="s">
        <v>22</v>
      </c>
      <c r="G18" s="45"/>
      <c r="H18" s="45"/>
      <c r="I18" s="45"/>
      <c r="J18" s="45"/>
      <c r="K18" s="34"/>
      <c r="L18" s="10"/>
      <c r="M18" s="10"/>
      <c r="N18" s="10"/>
    </row>
    <row r="19" spans="2:14" ht="21.75" x14ac:dyDescent="0.4">
      <c r="B19" s="46"/>
      <c r="C19" s="46"/>
      <c r="D19" s="37" t="s">
        <v>23</v>
      </c>
      <c r="E19" s="37" t="s">
        <v>25</v>
      </c>
      <c r="F19" s="37" t="s">
        <v>24</v>
      </c>
      <c r="G19" s="45"/>
      <c r="H19" s="45"/>
      <c r="I19" s="45"/>
      <c r="J19" s="45"/>
      <c r="K19" s="34"/>
      <c r="L19" s="10"/>
      <c r="M19" s="10"/>
      <c r="N19" s="10"/>
    </row>
    <row r="20" spans="2:14" ht="21.75" x14ac:dyDescent="0.5">
      <c r="B20" s="38"/>
      <c r="C20" s="38"/>
      <c r="D20" s="38"/>
      <c r="E20" s="38"/>
      <c r="F20" s="38"/>
      <c r="G20" s="38"/>
      <c r="H20" s="38"/>
      <c r="I20" s="38"/>
      <c r="J20" s="38"/>
      <c r="K20" s="38"/>
    </row>
    <row r="21" spans="2:14" ht="21.75" x14ac:dyDescent="0.5">
      <c r="B21" s="38"/>
      <c r="C21" s="38"/>
      <c r="D21" s="38"/>
      <c r="E21" s="38"/>
      <c r="F21" s="38"/>
      <c r="G21" s="38"/>
      <c r="H21" s="38"/>
      <c r="I21" s="38"/>
      <c r="J21" s="38"/>
      <c r="K21" s="38"/>
    </row>
    <row r="22" spans="2:14" ht="21.75" x14ac:dyDescent="0.5">
      <c r="B22" s="38"/>
      <c r="C22" s="38"/>
      <c r="D22" s="38"/>
      <c r="E22" s="38"/>
      <c r="F22" s="38"/>
      <c r="G22" s="38"/>
      <c r="H22" s="38"/>
      <c r="I22" s="38"/>
      <c r="J22" s="38"/>
      <c r="K22" s="38"/>
    </row>
  </sheetData>
  <sheetProtection insertColumns="0" insertRows="0" insertHyperlinks="0" deleteColumns="0" deleteRows="0" autoFilter="0" pivotTables="0"/>
  <mergeCells count="22">
    <mergeCell ref="B5:B6"/>
    <mergeCell ref="H5:J5"/>
    <mergeCell ref="H6:J6"/>
    <mergeCell ref="D7:F7"/>
    <mergeCell ref="H7:J8"/>
    <mergeCell ref="D2:F2"/>
    <mergeCell ref="H2:J2"/>
    <mergeCell ref="C4:C13"/>
    <mergeCell ref="D4:F4"/>
    <mergeCell ref="H4:J4"/>
    <mergeCell ref="D8:F8"/>
    <mergeCell ref="H13:J13"/>
    <mergeCell ref="B15:J15"/>
    <mergeCell ref="B16:B17"/>
    <mergeCell ref="G16:J19"/>
    <mergeCell ref="B18:C19"/>
    <mergeCell ref="B9:B10"/>
    <mergeCell ref="H9:J9"/>
    <mergeCell ref="H10:J10"/>
    <mergeCell ref="D11:F11"/>
    <mergeCell ref="H11:J12"/>
    <mergeCell ref="D12:F12"/>
  </mergeCells>
  <pageMargins left="0.7" right="0.7" top="0.75" bottom="0.75" header="0.3" footer="0.3"/>
  <pageSetup paperSize="512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سهم 1</vt:lpstr>
      <vt:lpstr>سهم 2</vt:lpstr>
      <vt:lpstr>سهم 3</vt:lpstr>
      <vt:lpstr>سهم 4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Alireza Gholami</cp:lastModifiedBy>
  <dcterms:created xsi:type="dcterms:W3CDTF">2016-12-13T10:19:17Z</dcterms:created>
  <dcterms:modified xsi:type="dcterms:W3CDTF">2019-08-13T13:42:15Z</dcterms:modified>
</cp:coreProperties>
</file>